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filterPrivacy="1" defaultThemeVersion="124226"/>
  <xr:revisionPtr revIDLastSave="0" documentId="13_ncr:1_{CBA9988B-A8A7-4D88-BDD1-FD87C38214E8}" xr6:coauthVersionLast="46" xr6:coauthVersionMax="46"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Лист1!$A$7:$O$27</definedName>
    <definedName name="_xlnm.Print_Area" localSheetId="0">Лист1!$A$1:$O$59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9" i="1" l="1"/>
  <c r="I49" i="1"/>
  <c r="J49" i="1"/>
  <c r="K49" i="1"/>
  <c r="L4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40" i="1"/>
  <c r="F41" i="1"/>
  <c r="F42" i="1"/>
  <c r="F43" i="1"/>
  <c r="F44" i="1"/>
  <c r="F45" i="1"/>
  <c r="F46" i="1"/>
  <c r="F47" i="1"/>
  <c r="F48" i="1"/>
  <c r="K59" i="1" l="1"/>
  <c r="F52" i="1" l="1"/>
  <c r="H39" i="1" l="1"/>
  <c r="H49" i="1" l="1"/>
  <c r="F39" i="1"/>
  <c r="F9" i="1"/>
  <c r="F49" i="1" l="1"/>
  <c r="F51" i="1"/>
  <c r="F59" i="1" s="1"/>
</calcChain>
</file>

<file path=xl/sharedStrings.xml><?xml version="1.0" encoding="utf-8"?>
<sst xmlns="http://schemas.openxmlformats.org/spreadsheetml/2006/main" count="230" uniqueCount="152">
  <si>
    <t>№ з/п</t>
  </si>
  <si>
    <t>Всього</t>
  </si>
  <si>
    <t>Кошторисна вартість проекту,
тис.грн.</t>
  </si>
  <si>
    <t>у тому числі:</t>
  </si>
  <si>
    <t>кошти державного бюджету</t>
  </si>
  <si>
    <t>Державний фонд регіонального розвитку</t>
  </si>
  <si>
    <t>обласний бюджет</t>
  </si>
  <si>
    <t>кошти місцевих бюджетів</t>
  </si>
  <si>
    <t>Результативність реалізації проекту
(характеристика,  потужність відповідних об'єктів)</t>
  </si>
  <si>
    <t>Виконавець</t>
  </si>
  <si>
    <t>Примітка</t>
  </si>
  <si>
    <t xml:space="preserve">Надзвичайна кредитна програма для відновлення України Європейського інвестиційного банку </t>
  </si>
  <si>
    <t>інші кошти державного бюджету, включаючи цільові субвенції з державного бюджету на розвиток територій*</t>
  </si>
  <si>
    <t>Інші джерела фінансування *</t>
  </si>
  <si>
    <t>ВСЬОГО</t>
  </si>
  <si>
    <t>за рахунок міжнародних донорів, грантів</t>
  </si>
  <si>
    <t>Комунальне підприємство "Управління капітального будівництва" Дружківської міської ради</t>
  </si>
  <si>
    <t>Розроблена проектно-кошторисна документація - 1 од.</t>
  </si>
  <si>
    <t>міського бюджету</t>
  </si>
  <si>
    <t>Відремонтовано будівлю загальною площею – 1022,2 м2, у т.ч.
оздоблення внутрішніх приміщень – 1064,4 м2,
Ремонт покрівлі – 844,2 м2,
Заміна віконних блоків – 62 шт.,
Утеплення зовнішніх стін – 550,7 м2
Ремонт системи опалення – 544,6 м/п</t>
  </si>
  <si>
    <t>Східний центр комплексної реабілітації для осіб з інвалідністю Дружківської міської ради</t>
  </si>
  <si>
    <t>Проект передбачає озеленення та штучне освітлення території, внутрішній благоустрій, обумовлений створенням декількох функціональних зон і алей: зони головного входу, ігрового та спортивного майданчиків для дітей, зони для відпочинку та спеціально обладнаних тротуарів для людей з обмеженими можливостями, які пересуваються на візках, автотранспортної зони (тимчасове паркування), побутового майданчика для мешканців соціального гуртожитку.</t>
  </si>
  <si>
    <t xml:space="preserve">Проектом передбачено: 
- заміну старих дерев’яних вікон на металопластикові з двокамерним склопакетом,
-  утеплення стін будівлі мінераловатними базальтовими плитами IZOVAT щільність145КГ/М3, товщиною 6см, 
- заміну вхідних не утеплених дверей на нові, утеплені, згідно призначенню.
</t>
  </si>
  <si>
    <t>Капітальний ремонт будівлі Палацу культури "Етюд" (з використанням заходів термосанації), розташованого за адресою: вул. Соборна, 6 в м. Дружківка, Донецької області</t>
  </si>
  <si>
    <t>Відремонтовано будівлю з площею основи  - 2191 м2.</t>
  </si>
  <si>
    <t xml:space="preserve">Відремонтовано будівлю площею -  705,5 м2.                                                                    Реалізація проекту дозволить надати якісне житло 31 особам з числа ВПО.  </t>
  </si>
  <si>
    <t>Відремонтовано адміністративну будівлю площею - 875 м2.</t>
  </si>
  <si>
    <t>Назва проєкту</t>
  </si>
  <si>
    <t xml:space="preserve">«Благоустрій прилеглої території до будівлі за адресою: Донецька область, місто Дружківка, вул. Машинобудівників, 64»
</t>
  </si>
  <si>
    <t>Капітальний ремонт будівлі Дружківської загальноосвітньої школи І-ІІІ ступенів №7 Дружківської міської ради (з використанням заходів термомодернізації) розташованої за адресою: м.Дружківка, вул.Космонавтів, 37</t>
  </si>
  <si>
    <t>Капітальний ремонт будівлі Дружківської загальноосвітньої школи І-ІІІ ступенів №12 Дружківської міської ради (з використанням заходів термомодернізації) розташованої за адресою: м.Дружківка, вул.Кошового, 31</t>
  </si>
  <si>
    <t>Капітальний ремонт (термомодернізація) будівлі Дружківської міської ради розташованої за адресою: м.Дружківка, вул.Соборна, 16</t>
  </si>
  <si>
    <t>Капітальний ремонт (реконструкція) нежитлової будівлі, розташованої за адресою вул. Індустріальна, 1 під соціальне житло для внутрішньо переміщених осіб</t>
  </si>
  <si>
    <t xml:space="preserve">Розробка проєктно-кошторисної документації </t>
  </si>
  <si>
    <t>Термін реалізації проєкту</t>
  </si>
  <si>
    <t>За рахунок міжнародної допомоги</t>
  </si>
  <si>
    <t>Капітальний ремонт асфальтобетонного покриття ділянки автодороги по вул. Соборна (від вул. Паризької Комуни до вул. Петліна), м.Дружківка</t>
  </si>
  <si>
    <t>Заміна асфальтобетонного покриття автодороги – 2690,3 м²</t>
  </si>
  <si>
    <t>Заміна асфальтобетонного покриття автодороги – 318,48 м2</t>
  </si>
  <si>
    <t>Капітальний ремонт тротуарів по вул. Соборна (від вул.Енгельса до вул.Короленка), м.Дружківка</t>
  </si>
  <si>
    <t>Заміна тротуарів 1765,67 м2</t>
  </si>
  <si>
    <t>Капітальний ремонт автодороги по вул. Соборна (місцеве розширення проїзної частини для улаштування зупинок маршрутних автобусів, парковки автомобілів), м.Дружківка</t>
  </si>
  <si>
    <t>Асфальтобетонне покриття автодороги – 158,63м2</t>
  </si>
  <si>
    <t>Капітальний ремонт асфальтобетонного прокриття автодороги по вул. Р. Люксембург, м.Дружківка</t>
  </si>
  <si>
    <t>Заміна асфальтобетонного покриття автодороги – 1229,15м.п.</t>
  </si>
  <si>
    <t>Капітальний ремонт асфальтобетонного прокриття автодороги по вул. Поштова (окремими ділянками), м.Дружківка</t>
  </si>
  <si>
    <t>Заміна асфальтобетонного покриття автодороги – 636,07м.п.</t>
  </si>
  <si>
    <t>Капітальний ремонт (термомодернизація) будівлі Дружківської мистецької школи за адресою: вул. Рибіна, 1 у місті Дружківка Донецької області</t>
  </si>
  <si>
    <t>Проведено термомодернізацію 1 будівлі</t>
  </si>
  <si>
    <t>Капітальний ремонт (термомодернизація) будівлі Дружківської мистецької школи за адресою: вул. Соборна, 18 у місті Дружківка Донецької області</t>
  </si>
  <si>
    <t xml:space="preserve">Потреба у фінансуванні на 2021 рік, тис.грн.  </t>
  </si>
  <si>
    <t>Відповідність Плану заходів з реалізації  у 2021-
2023 роках Стратегії розвитку Донецької області на період 
до 2027 року **  (номер та назва технічного завдання)</t>
  </si>
  <si>
    <t>2.1.1. Підвищення якості та доступності дошкільної та базової середньої освіти</t>
  </si>
  <si>
    <t>2.3.1. Підвищення доступності культурних послуг</t>
  </si>
  <si>
    <t>2.1.3. Створення умов для самореалізації дітей та молодих дівчат і хлопців</t>
  </si>
  <si>
    <t>44 921,553</t>
  </si>
  <si>
    <t xml:space="preserve">Перелік інвестиційних/інфраструктурних проєктів, реалізація яких пропонується у 2021 році  </t>
  </si>
  <si>
    <t>Відремонтовано будівлі загальною площею – 8240,2 м2                                                                  Проведено капітальний ремонт приміщень Корпусу №1 -  5118,20 м2 
Проведено капітальний ремонт приміщень Корпусу №2 - 1644,0 м2    
Проведено капітальний ремонт приміщень Корпусу №5 -   1478,0 м2                                                                                      Благоустрій території -1,41 га                                                                                                                   Придбано медичне обладнання - 30 од.                                                                          Придбано автомобілі (легковий та санітарний з ношами) - 2 од.</t>
  </si>
  <si>
    <t>Капітальний ремонт будівлі амбулаторії ЗП-СМ №3;4 з термомодернізацією, комунального некомерційного підприємства "Центр первинної медико - санітарної допомоги" Дружківської міської ради, яка розташована за адресою: вул.Машинобудівників, 56,  м.Дружківка</t>
  </si>
  <si>
    <t xml:space="preserve">«Капітальний ремонт будівель КЛЗ "Центральна міська клінічна лікарня м.Дружківка": «Корпус №1», «Корпус №2», «Корпус №5» з благоустроєм території, розташованих за адресою: Донецька область м.Дружківка, вул. Короленка, 12». Коригування. (2 черга)              </t>
  </si>
  <si>
    <t>Капітальний ремонт будівлі амбулаторії ЗП-СМ №7 з термомодернізацією, яка розташована за адресою: смт Райське вул. Дорошенка, 48</t>
  </si>
  <si>
    <t>відремонтовано будівлю загальною площею –200,7 м2, у т.ч.
оздоблення внутрішніх приміщень – 152,7 м2;                                ремонт покрівлі – 233 м2;          заміна віконних блоків – 9 шт; утеплення зовнішніх стін – 231,8 м2; ремонт системи опалення,водопостачання, водовідведення.            Улаштування пандусу.</t>
  </si>
  <si>
    <t>Комунальне некомерційне підприємство "Центр первинної медико-санітарної допомоги"</t>
  </si>
  <si>
    <t>3.10. Створення «Соціальних офісів»</t>
  </si>
  <si>
    <t>Проєктом перебдачено придбання обладнання для передачі сигналу від студії до ефірної апаратної, FM мовлення та телебачення.</t>
  </si>
  <si>
    <t xml:space="preserve">На реалізацію проєкту будуть залучені кошти  міжнародонї організації UNICEF (відповідно до Меморандуму) </t>
  </si>
  <si>
    <t>Проєкт передбачає капітальний ремонт першого поверху: заміна підлоги, ремонт стелі, влаштування санвузлів, заміна вікон на металопластикові, заміна дерев'яних дверей на металопластикові, протипожежні та з профілю МДФ, заміна ганку та пандусу на головному фасаді будівлі, заміна електропроводки, заміна системи водопроводу та каналізації, заміна системи опалення та вентиляції, улаштування системи протипожежної сигналізації та оповіщення.</t>
  </si>
  <si>
    <t>Street Rider Festival</t>
  </si>
  <si>
    <t>Покращення доступності, рівня обізнаності про послуги та отримання якісного сервісу обслуговування для створення громадської ідентичності в м.Дружківка</t>
  </si>
  <si>
    <t>2019-2021</t>
  </si>
  <si>
    <t xml:space="preserve">Програма USAID Проєкт "Демократичне врядуванняу Східній Україні"(DG-East) </t>
  </si>
  <si>
    <t>Створення комфортних умов отримання адміністративних послуг від місцевих органів влади для мешканців міста Дружківка та в майбутньому – територіальних громад, що увійдуть до Дружківської ОТГ, через розширення спектру послуг, що надає Центр з надання адміністративних послуг</t>
  </si>
  <si>
    <t>Капітальний ремонт асфальтобетонного покриття автодороги по вул. Машинобудівників (від вул. Леваневського до вул. Космонавтів), м.Дружківка, (4 черги)</t>
  </si>
  <si>
    <t xml:space="preserve">Капітальний ремонт автодороги по вул.Яковлівська, м.Дружківка </t>
  </si>
  <si>
    <t>Протяжність ділянок капітального ремонту - 3035,23 м</t>
  </si>
  <si>
    <t>2.9. Модернізація закладів охорони здоров’я, впровадження телемедицини та електронного документообігу</t>
  </si>
  <si>
    <t>2.2.4. Підвищення якості життя людей, що потребують особливої соціально-медичної, психологічної та реабілітаційної допомоги</t>
  </si>
  <si>
    <t>1.10. Проведення інформаційних кампаній
спрямованих на реінтеграцію мешканців
тимчасово-окупованих територій</t>
  </si>
  <si>
    <t>3.3.3 Усунення наслідків бойових дій у населених пунктах вздовж лінії розмежування</t>
  </si>
  <si>
    <t>4.3.1. Забезпечення справедливої трансформації вугільної галузі та підвищення ефективності управління традиційними енергетичними ресурсами</t>
  </si>
  <si>
    <t>1.22. Розбудова та відновлення автомобільних доріг загального користування місцевого значення та штучних споруд, розташованих на них</t>
  </si>
  <si>
    <t>2.3.4. Залучення громадян до фізичної активності</t>
  </si>
  <si>
    <t xml:space="preserve">3.2.1. Підвищення якості та доступності
адміністративних та соціальних послуг </t>
  </si>
  <si>
    <t>Центр надання адміністративних послуг виконавчого комітету Дружківської міської ради</t>
  </si>
  <si>
    <t>2.2.1. Підвищення якості та загальної доступності медичних послуг у містах
та сільській місцевості</t>
  </si>
  <si>
    <t>УФСІ</t>
  </si>
  <si>
    <t>Капітальний ремонт інженерних мереж будівлі дошкільного закладу "Берізка" Дружківської міської ради, розташованої за адресою: м.Дружківка, вул.Рибіна 2. Коригування</t>
  </si>
  <si>
    <t>Департамент освіти і науки Донецької обласної державної адміністрації</t>
  </si>
  <si>
    <t>Капітальний ремонт зовнішніх стін та покрівлі будівлі дитячого садка "Берізка" за адресою: м.Дружківка, вул. Рибіна 2.Коригування</t>
  </si>
  <si>
    <t xml:space="preserve">Благоустрій території благоустрою дитячого садка "Берізка" за адресою: м.Дружківка, вул.Рибіна, 2. Коригування. </t>
  </si>
  <si>
    <t>Департамент капітального будівництва Донецької обласної державної адміністрації</t>
  </si>
  <si>
    <t>Проектом передбачається проведення ремонту системи каналізації, водопостачання, вентиляції, заміна інжерерних мереж на сучасні.</t>
  </si>
  <si>
    <t>Капітальний ремонт благоустрою Дружківської загальноосвітньої школи І-ІІІ ступенів №17 Дружківської міської ради, розташованої за адресою: вул. Козацька, 86. Коригування</t>
  </si>
  <si>
    <t>Управління капітального будівництва Донецької обласної державної адміністрації</t>
  </si>
  <si>
    <t>Благоустрій території дитячого садку передбачає: 
- огородження 195 м.п.
- озеленено посів.газону 1162,4 кв.м
- садіння дерев і кущів 76 шт.
- жива ізгородь 716 шт.
- благоустрій плитку ФЕЕМ 172,2 кв.м
- асфальтове покриття 338,8 кв.м
- покриття гумовою плиткою 126 кв.м
- улаштування пандусу 4,2 куб.м
- улаштування підпірної стінки - 49,8 куб.м</t>
  </si>
  <si>
    <t>.- упоряджено стін фасаду та цоколю з утепленням - 568 кв.м
- утеплено горищне перекриття - 605 кв.м
- улаштування покрівлі металочерепицею 902 кв.м
- улаштування вимощення 161 м
- блисковозахист 500 м.п.</t>
  </si>
  <si>
    <t>Проект передбачає озеленення та штучне освітлення території</t>
  </si>
  <si>
    <t>Будівля по вул. Радченка, 34а, у м. Дружківка - реконструкція невикористаних приміщень, розташованих на п'ятому поверсі  під гуртожиток сімейного типу для медичного персоналу з числа внутрішньо переміщених осіб. Коригування</t>
  </si>
  <si>
    <t>Комунальне некомерційне підприємство "Центр первинної медико-санітарної допомоги" Дружківської міської ради</t>
  </si>
  <si>
    <t xml:space="preserve">Відремонтовано будівлю загальною площею п’ятого поверху – 407, 31 м2, житлової площі – 183,07 м2. Реалізація проекту дозволить надати якісне житло 26 особам медперсоналу з числа ВПО.  </t>
  </si>
  <si>
    <t>Витрати згідно з умовами Угоди про передачу коштів позики за проектом "Будівля по вул. Радченка, 34а, у м. Дружківка - реконструкція невикористаних приміщень, розташованих на п'ятому поверсі  під гуртожиток сімейного типу для медичного персоналу з числа внутрішньо переміщених осіб. Коригування"</t>
  </si>
  <si>
    <t>Будинок тимчасового помешкання по вул. Космонавтів, 15, м. Дружківка - термомодернізація, капітальний ремонт п'ятого поверху для розміщення внутрішньо переміщених осіб (коригування)</t>
  </si>
  <si>
    <t>За результатами реалізації проекту будуть суттєво покращені санітарно-гігієнічні умови проживання, відремонтовані житлові кімнати та місця загального користування (кухні, санвузли, тощо). Завдяки вирішенню житлової проблеми, будуть створені належні умови для повноцінного включення ВПО в життя місцевої громади. Забезпечення житлом також дозволить зберегти фахівців з числа ВПО для соціальної сфери міста та району. Проект також матиме позитивний вплив на економіку регіону через створення додаткового попиту на послуги та роботи у сфері будівництва та постачання матеріалів.</t>
  </si>
  <si>
    <t>Витрати згідно з умовами Угоди про передачу коштів позики за проектом "Будинок тимчасового помешкання по вул. Космонавтів, 15, м. Дружківка - термомодернізація, капітальний ремонт п'ятого поверху для розміщення внутрішньо переміщених осіб (коригування)"</t>
  </si>
  <si>
    <t>Гуртожиток по вул. Машинобудівників, 36, у м.Дружківка - реконструкція під гуртожиток сімейного типу (термомодернізація) (коригування)</t>
  </si>
  <si>
    <t>За результатами реалізації проекту будуть створені 64 квартири, з покращеними  санітарно-гігієнічні умови проживання, відремонтовані житлові кімнати та місця загального користування. Завдяки вирішенню житлової проблеми, будуть створені належні умови для повноцінного включення ВПО в життя місцевої громади. Забезпечення житлом також дозволить зберегти фахівців з числа ВПО для соціальної сфери міста та району. Проект також матиме позитивний вплив на економіку регіону через створення додаткового попиту на послуги та роботи у сфері будівництва та постачання матеріалів.</t>
  </si>
  <si>
    <t>Витрати згідно з умовами Угоди про передачу коштів позики за проектом "Гуртожиток по вул. Машинобудівників, 36, у м.Дружківка - реконструкція під гуртожиток сімейного типу (термомодернізація) (коригування)"</t>
  </si>
  <si>
    <t>Подано для участі у конкурсному відборі проєктів регіонального розвитку, що можуть фінансуватись за рахунок ДФРР</t>
  </si>
  <si>
    <t>Створення регіонального мультимедійного ЗМІ на базі "Радіо Дружківка" і збільшення зони мовлення на непідконтрольну територію</t>
  </si>
  <si>
    <t>Реконструкція Дружківської міської центральної бібліотеки імені Лесі Українки як необхідна умова створення поліфункціональних центрів для задоволення культурних запитів населення об`єднаної територіальної громади</t>
  </si>
  <si>
    <t>Комунальний заклад "Дружківська міська центральна бібліотека ім.Лесі Українки"</t>
  </si>
  <si>
    <t>Проведено капітальний ремонт будівлі.
Реконструкцію даху.
Заміна вікон та дверей.
Утеплення внутрішніх приміщень.
Ремонтні роботи внутрішніх стін, підлоги та стелі.
Ремонт підвальних приміщень.
Заміна системи водопроводу та каналізації.
Заміна системи внутрішнього електроосвітлення.
Заміна системи опалення та вентиляції.
Встановлення ІТП.
Облаштування санвузла та технічно-господарського приміщення.
Облаштування пандусу на першому поверсі.
Система оповіщення та пожежної безпеки.
Придбання техніки, обладнання, меблів для облаштування бібліотеки.</t>
  </si>
  <si>
    <t>2.3. Гармонійний фізичний і духовний розвиток людини</t>
  </si>
  <si>
    <t>2020 -2021</t>
  </si>
  <si>
    <t>2020-2021</t>
  </si>
  <si>
    <t>Реконструкція системи теплопостачання з улаштуванням модульної твердопаливної котельні в окремо розташованій будівлі за адресою: с. Кіндратівка вул. Заборського буд. 101 Костянтинівського району Донецької області. Корегування.</t>
  </si>
  <si>
    <t xml:space="preserve"> Реконструкція системи теплопостачання з улаштуванням модульної твердопаливної котельні в окремо розташованій будівлі за адресою: с. Софіївка (Артемівка) вул. Центральна Костянтинівського району Донецької області. Корегування.</t>
  </si>
  <si>
    <t>Відділ з питань культури, сім’ї, молоді, спорту та туризму Дружківської міської ради</t>
  </si>
  <si>
    <t>Формування традицій у молоді пишатися своїми спортивними досягненнями та хобі. 
Встановлено скейт-парк - 1 од.
Вуличних туалетів - 2 од.
Лавка садова напівкругла - 4 од.
Лавка садова кована - 10 од.
Урна вулична 20 од.
Альтанка дерев'яна для дітей - 5 од.</t>
  </si>
  <si>
    <t>Відкоригована проектно-кошторисна документація - 1 од.</t>
  </si>
  <si>
    <t>Капітальний ремонт ділянки автодоги по вул.Енгельса Ф. (від вул. Кошового О. до Молодого парку), м.Дружківка</t>
  </si>
  <si>
    <t>Додаток 3</t>
  </si>
  <si>
    <t>Нове будівництво системи автономного освітлення території соціально-значущих об'єктів по вулицям Центральна, Валерія Остапчука, Гагаріна, Верхня с.Миколайпілля, Костянтинівського району Донецької області</t>
  </si>
  <si>
    <t>2.25. Створення умов для проведення
дозвілля у населених пунктах області</t>
  </si>
  <si>
    <t>у розробці</t>
  </si>
  <si>
    <t>Розробка проектно-кошторисної документації на будівництво котельні для опалення Комунального закладу "Клуб смт.Олексієво-Дружківка" Дружківської міської ради, , яка розташована за адресою: Дружківка,  вул.Каштанова, 10</t>
  </si>
  <si>
    <t>Розробка проектно-кошторисної документації на капітальний ремонт будівлі амбулаторії ЗП-СМ №1,2 з термомодернізацією, яка розташована за адресою: Дружківка, вул.Короленка, 10</t>
  </si>
  <si>
    <t>Реконструкція вул. Соборна з благоустроєм прилеглої території у м.Дружківка. 2 черга. Коригування</t>
  </si>
  <si>
    <t>3.2.3. Поліпшення житлових умов населення з урахуванням конкретних потреб вразливих категорій населення</t>
  </si>
  <si>
    <t>Забезпечення  автономним резервним джерелом енергоживлення будівлі «Корпус №2»  КНП «ЦМКЛ»   розташованої за адресою: вул. Короленка,12, м. Дружківка, Донецької обл.</t>
  </si>
  <si>
    <t>КНП "Центральна міська клінічна лікарня" Дружківської міської ради</t>
  </si>
  <si>
    <t>Розробка проєктно-кошторисної документації та виконання експертизи на «Забезпечення  автономним резервним джерелом енергоживлення будівлі «Корпус №2»  КНП «ЦМКЛ», розташованої за адресою: вул. Короленка,12, м. Дружківка, Донецької обл.»</t>
  </si>
  <si>
    <t>Розроблена проєктно-кошторисна документація -1 од</t>
  </si>
  <si>
    <t>Капітальний ремонт ліфта в будівлі лікарні КНП "МЛ № 2" Дружківської міської ради</t>
  </si>
  <si>
    <t xml:space="preserve">Проведено демонтаж ліфта - 1 од., монтаж лiфта- 1 од.,  проведено пусконалагоджувальні роботи по електрообладнанню ліфта, ремонт шахти, відкосів та машинного приміщення ліфта, електромонтажні роботи по прокладанню вiнiпластових труб, що поставляються
прямими трубами довжиною 5-7 м, улаштовані кабельні проходи з використанням противопожежних дисків. Пiдключено провод i жили електричних кабелiв до
приладiв i засобiв автоматизацiї, встановлено датчик охорони, переговорний пристрій. Прокладено кабелю перерiзом до 6 мм 2 на скобах.  </t>
  </si>
  <si>
    <t>2.2.1. Підвищення якості і загальної доступності медичних послуг у містах та сільській місцевості</t>
  </si>
  <si>
    <t>Капітальний ремонт з термомодернізацією будівлі стаціонару комунальнго некомерційного підприємства "Дружківська міська лікарня №2" Дружківської міської ради, розташованої за адресою м.Дружківка, вул. Машинобудівників, 56  Корегування.</t>
  </si>
  <si>
    <t>Придбано/збудоване окреме приміщення для встановленення генератора - 1 од.</t>
  </si>
  <si>
    <t>Капітальний ремонт будівлі дошкільного навчального закладу ясла-садка комбінованого типу №34 "Дельфін"  Дружківської міської ради Донецької області (з використанням заходів термомодернізації)</t>
  </si>
  <si>
    <t>Капітальний ремонт Східного центру комплексної реабілітації для осіб з інвалідністю Дружківської міської ради, розташованого за адресою: вул. Тверська, буд. 6, м. Дружківка Донецької області</t>
  </si>
  <si>
    <t>8.1</t>
  </si>
  <si>
    <t>33.1</t>
  </si>
  <si>
    <t>34.1</t>
  </si>
  <si>
    <t>32.1</t>
  </si>
  <si>
    <t>Проведення технічної інвентаризації будівлі Східного центру комплексної реабілітації для осіб з інвалідністю Дружківської міської ради після проведення капітального ремонту</t>
  </si>
  <si>
    <t>Видано технічний паспорт - 1 од.</t>
  </si>
  <si>
    <t>Коригування ПКД та капітальний ремонт Торського центру культури та дозвілля, Донецька область, Костянтинівський район, с.Торське, вул. Ювілейна, 23</t>
  </si>
  <si>
    <t>Відкориговано ПКД - 1 од..
Відремонтовано дах центру культури та дозвілля 850 кв.м</t>
  </si>
  <si>
    <t>Будівництво водонапірної башти Рожновського 25м3 Н=15 м в с.Миколайпілля, Костянтинівського району Донецької області</t>
  </si>
  <si>
    <t>Збудовано водонапірну башту -1 од.</t>
  </si>
  <si>
    <t>БФ "New Way"</t>
  </si>
  <si>
    <t>3.18. Оптимізація систем водопостачання та водовідведення міст та районів Донецької області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</si>
</sst>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
    <numFmt numFmtId="167" formatCode="0.000"/>
  </numFmts>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Cyr"/>
      <charset val="204"/>
    </font>
    <font>
      <sz val="11"/>
      <color theme="1"/>
      <name val="Calibri"/>
      <family val="2"/>
      <scheme val="minor"/>
    </font>
    <font>
      <sz val="8"/>
      <name val="Calibri"/>
      <family val="2"/>
      <scheme val="minor"/>
    </font>
    <font>
      <sz val="12"/>
      <color indexed="8"/>
      <name val="Times New Roman"/>
      <family val="1"/>
      <charset val="204"/>
    </font>
    <font>
      <sz val="12"/>
      <color theme="1"/>
      <name val="Times New Roman"/>
      <family val="1"/>
      <charset val="204"/>
    </font>
    <font>
      <sz val="12"/>
      <color theme="1"/>
      <name val="Calibri"/>
      <family val="2"/>
      <scheme val="minor"/>
    </font>
    <font>
      <b/>
      <sz val="12"/>
      <color theme="1"/>
      <name val="Times New Roman"/>
      <family val="1"/>
      <charset val="204"/>
    </font>
    <font>
      <sz val="12"/>
      <name val="Times New Roman"/>
      <family val="1"/>
      <charset val="204"/>
    </font>
    <font>
      <sz val="12"/>
      <color rgb="FF000000"/>
      <name val="Times New Roman"/>
      <family val="1"/>
      <charset val="204"/>
    </font>
    <font>
      <sz val="12"/>
      <color theme="1"/>
      <name val="Arial Narrow"/>
      <family val="2"/>
      <charset val="204"/>
    </font>
    <font>
      <sz val="12"/>
      <name val="Calibri"/>
      <family val="2"/>
      <scheme val="minor"/>
    </font>
    <font>
      <sz val="11"/>
      <color theme="1"/>
      <name val="Arial Narrow"/>
      <family val="2"/>
      <charset val="204"/>
    </font>
    <font>
      <sz val="11"/>
      <name val="Calibri"/>
      <family val="2"/>
      <scheme val="minor"/>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4" fillId="0" borderId="0"/>
    <xf numFmtId="0" fontId="1" fillId="0" borderId="0"/>
  </cellStyleXfs>
  <cellXfs count="165">
    <xf numFmtId="0" fontId="0" fillId="0" borderId="0" xfId="0"/>
    <xf numFmtId="0" fontId="6" fillId="0" borderId="1" xfId="0" applyFont="1" applyBorder="1" applyAlignment="1">
      <alignment horizontal="left" vertical="center" wrapText="1"/>
    </xf>
    <xf numFmtId="0" fontId="7" fillId="0" borderId="1" xfId="0" applyFont="1" applyBorder="1" applyAlignment="1">
      <alignment vertical="top" wrapText="1"/>
    </xf>
    <xf numFmtId="1" fontId="8" fillId="0" borderId="0" xfId="0" applyNumberFormat="1" applyFont="1"/>
    <xf numFmtId="0" fontId="8" fillId="0" borderId="0" xfId="0" applyFont="1" applyAlignment="1">
      <alignment vertical="center"/>
    </xf>
    <xf numFmtId="0" fontId="8" fillId="0" borderId="0" xfId="0" applyFont="1" applyAlignment="1">
      <alignment horizontal="center" vertical="center"/>
    </xf>
    <xf numFmtId="0" fontId="8" fillId="0" borderId="0" xfId="0" applyFont="1"/>
    <xf numFmtId="164" fontId="8" fillId="0" borderId="0" xfId="0" applyNumberFormat="1" applyFont="1" applyAlignment="1">
      <alignment horizontal="center" vertical="center"/>
    </xf>
    <xf numFmtId="164" fontId="9" fillId="0" borderId="0" xfId="0" applyNumberFormat="1" applyFont="1" applyFill="1" applyAlignment="1">
      <alignment horizontal="center" vertical="center"/>
    </xf>
    <xf numFmtId="0" fontId="9" fillId="0" borderId="0" xfId="0" applyFont="1" applyFill="1" applyAlignment="1">
      <alignment horizontal="center" vertical="center"/>
    </xf>
    <xf numFmtId="0" fontId="9" fillId="0" borderId="0" xfId="0" applyFont="1" applyAlignment="1">
      <alignment horizontal="center"/>
    </xf>
    <xf numFmtId="1" fontId="9" fillId="0" borderId="0" xfId="0" applyNumberFormat="1" applyFont="1" applyAlignment="1">
      <alignment horizontal="center"/>
    </xf>
    <xf numFmtId="0" fontId="9" fillId="0" borderId="0" xfId="0" applyFont="1" applyAlignment="1">
      <alignment vertical="center"/>
    </xf>
    <xf numFmtId="0" fontId="9" fillId="0" borderId="0" xfId="0" applyFont="1" applyAlignment="1">
      <alignment horizontal="center" vertical="center"/>
    </xf>
    <xf numFmtId="164" fontId="9" fillId="0" borderId="0" xfId="0" applyNumberFormat="1" applyFont="1" applyAlignment="1">
      <alignment horizontal="center" vertical="center"/>
    </xf>
    <xf numFmtId="164" fontId="7"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0" xfId="0" applyFont="1"/>
    <xf numFmtId="164" fontId="7" fillId="0" borderId="2" xfId="0" applyNumberFormat="1" applyFont="1" applyBorder="1" applyAlignment="1">
      <alignment horizontal="center" vertical="center"/>
    </xf>
    <xf numFmtId="165"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left" vertical="center" wrapText="1"/>
    </xf>
    <xf numFmtId="0" fontId="10" fillId="0" borderId="5" xfId="0" applyFont="1" applyBorder="1" applyAlignment="1">
      <alignment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7" fillId="0" borderId="0" xfId="0" applyFont="1"/>
    <xf numFmtId="0" fontId="10" fillId="0" borderId="4" xfId="0" applyFont="1" applyBorder="1" applyAlignment="1">
      <alignment horizontal="center" vertical="center" wrapText="1"/>
    </xf>
    <xf numFmtId="0" fontId="7" fillId="0" borderId="4" xfId="0" applyFont="1" applyBorder="1" applyAlignment="1">
      <alignment horizontal="center" vertical="center" wrapText="1"/>
    </xf>
    <xf numFmtId="164" fontId="7"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0" fontId="7" fillId="0" borderId="1" xfId="0" applyFont="1" applyBorder="1" applyAlignment="1">
      <alignment vertical="center" wrapText="1"/>
    </xf>
    <xf numFmtId="0" fontId="10" fillId="0" borderId="1" xfId="0" applyFont="1" applyBorder="1" applyAlignment="1">
      <alignment horizontal="center" vertical="center" wrapText="1"/>
    </xf>
    <xf numFmtId="0" fontId="7" fillId="0" borderId="1" xfId="4" applyFont="1" applyBorder="1" applyAlignment="1">
      <alignment horizontal="center" vertical="top" wrapText="1"/>
    </xf>
    <xf numFmtId="0" fontId="7" fillId="0" borderId="4" xfId="0" applyFont="1" applyBorder="1" applyAlignment="1">
      <alignment vertical="center" wrapText="1"/>
    </xf>
    <xf numFmtId="164" fontId="7" fillId="0" borderId="2" xfId="0" applyNumberFormat="1" applyFont="1" applyBorder="1" applyAlignment="1">
      <alignment horizontal="center" vertical="center" wrapText="1"/>
    </xf>
    <xf numFmtId="0" fontId="10" fillId="0" borderId="1" xfId="4" applyFont="1" applyBorder="1" applyAlignment="1">
      <alignment horizontal="left" vertical="top" wrapText="1"/>
    </xf>
    <xf numFmtId="0" fontId="7" fillId="0" borderId="1" xfId="0" applyFont="1" applyBorder="1" applyAlignment="1">
      <alignment horizontal="center" vertical="top" wrapText="1"/>
    </xf>
    <xf numFmtId="2" fontId="7" fillId="0" borderId="1" xfId="4" applyNumberFormat="1" applyFont="1" applyBorder="1" applyAlignment="1">
      <alignment horizontal="left" vertical="top" wrapText="1"/>
    </xf>
    <xf numFmtId="164" fontId="6" fillId="0" borderId="2" xfId="0" applyNumberFormat="1" applyFont="1" applyBorder="1" applyAlignment="1">
      <alignment horizontal="center" vertical="center" wrapText="1"/>
    </xf>
    <xf numFmtId="0" fontId="11" fillId="0" borderId="2" xfId="0" applyFont="1" applyBorder="1" applyAlignment="1">
      <alignment vertical="top" wrapText="1"/>
    </xf>
    <xf numFmtId="0" fontId="10" fillId="0" borderId="1" xfId="0" applyFont="1" applyFill="1" applyBorder="1" applyAlignment="1">
      <alignment horizontal="center" vertical="center" wrapText="1"/>
    </xf>
    <xf numFmtId="0" fontId="7" fillId="0" borderId="1" xfId="0" applyFont="1" applyBorder="1" applyAlignment="1">
      <alignment horizontal="center" vertical="center"/>
    </xf>
    <xf numFmtId="164" fontId="10" fillId="0" borderId="1" xfId="0" applyNumberFormat="1"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10" fillId="0" borderId="1" xfId="0" applyFont="1" applyBorder="1" applyAlignment="1">
      <alignment horizontal="center" vertical="center"/>
    </xf>
    <xf numFmtId="1" fontId="8" fillId="0" borderId="1" xfId="0" applyNumberFormat="1" applyFont="1" applyBorder="1"/>
    <xf numFmtId="0" fontId="9" fillId="0" borderId="1" xfId="0" applyFont="1" applyBorder="1" applyAlignment="1">
      <alignment vertical="center"/>
    </xf>
    <xf numFmtId="0" fontId="9" fillId="0" borderId="1" xfId="0" applyFont="1" applyBorder="1" applyAlignment="1">
      <alignment horizontal="center" vertical="center"/>
    </xf>
    <xf numFmtId="0" fontId="9" fillId="0" borderId="1" xfId="0" applyFont="1" applyBorder="1"/>
    <xf numFmtId="164" fontId="9" fillId="0" borderId="1" xfId="0" applyNumberFormat="1" applyFont="1" applyBorder="1" applyAlignment="1">
      <alignment horizontal="center" vertical="center"/>
    </xf>
    <xf numFmtId="0" fontId="8" fillId="0" borderId="1" xfId="0" applyFont="1" applyBorder="1"/>
    <xf numFmtId="0" fontId="8" fillId="0" borderId="1" xfId="0" applyFont="1" applyFill="1" applyBorder="1" applyAlignment="1">
      <alignment horizontal="center" vertical="center"/>
    </xf>
    <xf numFmtId="0" fontId="10" fillId="0" borderId="1" xfId="0" applyFont="1" applyBorder="1" applyAlignment="1">
      <alignment horizontal="left" vertical="center" wrapText="1"/>
    </xf>
    <xf numFmtId="0" fontId="10" fillId="0" borderId="1" xfId="3"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vertical="center"/>
    </xf>
    <xf numFmtId="0" fontId="12" fillId="0" borderId="0" xfId="0" applyFont="1" applyAlignment="1">
      <alignment vertical="center"/>
    </xf>
    <xf numFmtId="164" fontId="10" fillId="0" borderId="1" xfId="0" applyNumberFormat="1" applyFont="1" applyBorder="1" applyAlignment="1">
      <alignment horizontal="center" vertical="center" wrapText="1"/>
    </xf>
    <xf numFmtId="0" fontId="7" fillId="0" borderId="1" xfId="0" applyFont="1" applyBorder="1"/>
    <xf numFmtId="0" fontId="7" fillId="0" borderId="1" xfId="0" applyFont="1" applyFill="1" applyBorder="1" applyAlignment="1">
      <alignment horizontal="center" vertical="center"/>
    </xf>
    <xf numFmtId="0" fontId="8" fillId="0" borderId="0" xfId="0" applyFont="1" applyFill="1" applyAlignment="1">
      <alignment horizontal="center" vertical="center"/>
    </xf>
    <xf numFmtId="0" fontId="10" fillId="0" borderId="2" xfId="0" applyFont="1" applyBorder="1" applyAlignment="1">
      <alignment vertical="center" wrapText="1"/>
    </xf>
    <xf numFmtId="0" fontId="13" fillId="0" borderId="0" xfId="0" applyFont="1"/>
    <xf numFmtId="164" fontId="7"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4" xfId="0" applyFont="1" applyFill="1" applyBorder="1" applyAlignment="1">
      <alignment vertical="center" wrapText="1"/>
    </xf>
    <xf numFmtId="0" fontId="10" fillId="2" borderId="1" xfId="0"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2" fontId="7" fillId="2" borderId="2" xfId="4" applyNumberFormat="1" applyFont="1" applyFill="1" applyBorder="1" applyAlignment="1">
      <alignment horizontal="left" vertical="top" wrapText="1"/>
    </xf>
    <xf numFmtId="0" fontId="7" fillId="2" borderId="1" xfId="4" applyFont="1" applyFill="1" applyBorder="1" applyAlignment="1">
      <alignment horizontal="center" vertical="top" wrapText="1"/>
    </xf>
    <xf numFmtId="0" fontId="12" fillId="2" borderId="0" xfId="0" applyFont="1" applyFill="1"/>
    <xf numFmtId="164" fontId="10" fillId="2" borderId="2" xfId="0" applyNumberFormat="1" applyFont="1" applyFill="1" applyBorder="1" applyAlignment="1">
      <alignment horizontal="center" vertical="center" wrapText="1"/>
    </xf>
    <xf numFmtId="0" fontId="14" fillId="0" borderId="0" xfId="0" applyFont="1"/>
    <xf numFmtId="0" fontId="7" fillId="0" borderId="2" xfId="0" applyFont="1" applyFill="1" applyBorder="1" applyAlignment="1">
      <alignment vertical="center" wrapText="1"/>
    </xf>
    <xf numFmtId="164" fontId="6" fillId="0" borderId="2"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0" fontId="11" fillId="0" borderId="2" xfId="0" applyFont="1" applyFill="1" applyBorder="1" applyAlignment="1">
      <alignment vertical="top" wrapText="1"/>
    </xf>
    <xf numFmtId="0" fontId="12" fillId="0" borderId="0" xfId="0" applyFont="1" applyFill="1"/>
    <xf numFmtId="0" fontId="10" fillId="0" borderId="1" xfId="0" applyFont="1" applyFill="1" applyBorder="1" applyAlignment="1">
      <alignment vertical="center" wrapText="1"/>
    </xf>
    <xf numFmtId="0" fontId="10" fillId="0" borderId="1" xfId="0" applyFont="1" applyFill="1" applyBorder="1" applyAlignment="1">
      <alignment horizontal="center" vertical="center"/>
    </xf>
    <xf numFmtId="0" fontId="14" fillId="0" borderId="0" xfId="0" applyFont="1" applyFill="1"/>
    <xf numFmtId="16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15" fillId="0" borderId="0" xfId="0" applyFont="1" applyFill="1"/>
    <xf numFmtId="166" fontId="7"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xf>
    <xf numFmtId="0" fontId="0" fillId="0" borderId="0" xfId="0" applyFill="1"/>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xf>
    <xf numFmtId="2" fontId="7"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0" fontId="10" fillId="2" borderId="4" xfId="0" applyFont="1" applyFill="1" applyBorder="1" applyAlignment="1">
      <alignment vertical="center" wrapText="1"/>
    </xf>
    <xf numFmtId="0" fontId="10" fillId="0" borderId="1" xfId="3" applyFont="1" applyBorder="1" applyAlignment="1">
      <alignment horizontal="center" vertical="center" wrapText="1"/>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xf>
    <xf numFmtId="0" fontId="10" fillId="2" borderId="1" xfId="0" applyFont="1" applyFill="1" applyBorder="1" applyAlignment="1">
      <alignment vertical="center" wrapText="1"/>
    </xf>
    <xf numFmtId="164" fontId="11" fillId="0" borderId="1" xfId="0" applyNumberFormat="1" applyFont="1" applyBorder="1" applyAlignment="1">
      <alignment horizontal="center" vertical="center" wrapText="1"/>
    </xf>
    <xf numFmtId="0" fontId="7" fillId="0" borderId="1" xfId="0" applyFont="1" applyFill="1" applyBorder="1" applyAlignment="1">
      <alignment vertical="center"/>
    </xf>
    <xf numFmtId="0" fontId="12" fillId="0" borderId="0" xfId="0" applyFont="1" applyFill="1" applyAlignment="1">
      <alignment vertical="center"/>
    </xf>
    <xf numFmtId="0" fontId="6" fillId="0" borderId="1" xfId="0" applyFont="1" applyFill="1" applyBorder="1" applyAlignment="1">
      <alignment horizontal="left" vertical="center" wrapText="1"/>
    </xf>
    <xf numFmtId="0" fontId="10" fillId="0" borderId="1" xfId="3" applyFont="1" applyFill="1" applyBorder="1" applyAlignment="1">
      <alignment horizontal="center" vertical="center"/>
    </xf>
    <xf numFmtId="0" fontId="6" fillId="0" borderId="1" xfId="0" applyFont="1" applyFill="1" applyBorder="1" applyAlignment="1">
      <alignment horizontal="center" vertical="center" wrapText="1"/>
    </xf>
    <xf numFmtId="0" fontId="10" fillId="0" borderId="1" xfId="3" applyFont="1" applyFill="1" applyBorder="1" applyAlignment="1">
      <alignment horizontal="center" vertical="center" wrapText="1"/>
    </xf>
    <xf numFmtId="0" fontId="11" fillId="0" borderId="4"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64" fontId="11" fillId="0" borderId="4"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7" fillId="0" borderId="0" xfId="0" applyFont="1" applyFill="1"/>
    <xf numFmtId="164" fontId="7" fillId="0" borderId="4" xfId="0" applyNumberFormat="1" applyFont="1" applyFill="1" applyBorder="1" applyAlignment="1">
      <alignment horizontal="center" vertical="center" wrapText="1"/>
    </xf>
    <xf numFmtId="164" fontId="7" fillId="0" borderId="2" xfId="0" applyNumberFormat="1" applyFont="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165" fontId="7" fillId="0" borderId="1"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2" fontId="7" fillId="0" borderId="2" xfId="4" applyNumberFormat="1" applyFont="1" applyBorder="1" applyAlignment="1">
      <alignment horizontal="left" vertical="top" wrapText="1"/>
    </xf>
    <xf numFmtId="16" fontId="7" fillId="0" borderId="4" xfId="0" applyNumberFormat="1" applyFont="1" applyFill="1" applyBorder="1" applyAlignment="1">
      <alignment vertical="center" wrapText="1"/>
    </xf>
    <xf numFmtId="49"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16" fillId="0" borderId="1" xfId="0" applyFont="1" applyBorder="1" applyAlignment="1">
      <alignment horizontal="center" vertical="top" wrapText="1"/>
    </xf>
    <xf numFmtId="0" fontId="16" fillId="0" borderId="1" xfId="0" applyFont="1" applyBorder="1" applyAlignment="1">
      <alignment horizontal="center" vertical="center" wrapText="1"/>
    </xf>
    <xf numFmtId="0" fontId="16" fillId="0" borderId="0" xfId="0" applyFont="1" applyAlignment="1">
      <alignment horizontal="center" vertical="center" wrapText="1"/>
    </xf>
    <xf numFmtId="0" fontId="16" fillId="0" borderId="1" xfId="0" applyFont="1" applyBorder="1" applyAlignment="1">
      <alignment horizontal="left" vertical="center" wrapText="1"/>
    </xf>
    <xf numFmtId="167" fontId="16"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0" fontId="7" fillId="0" borderId="0" xfId="0" applyFont="1" applyAlignment="1">
      <alignment horizontal="justify" vertical="center"/>
    </xf>
    <xf numFmtId="0" fontId="9" fillId="0" borderId="0" xfId="0" applyFont="1" applyAlignment="1">
      <alignment horizontal="justify" vertical="center"/>
    </xf>
    <xf numFmtId="0" fontId="9"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9" fillId="0" borderId="0" xfId="0" applyFont="1" applyAlignment="1">
      <alignment horizontal="center"/>
    </xf>
    <xf numFmtId="1" fontId="7" fillId="0" borderId="1" xfId="0" applyNumberFormat="1" applyFont="1" applyBorder="1" applyAlignment="1">
      <alignment horizontal="center" vertical="center"/>
    </xf>
    <xf numFmtId="164" fontId="7" fillId="0" borderId="5" xfId="0" applyNumberFormat="1" applyFont="1" applyBorder="1" applyAlignment="1">
      <alignment horizontal="center" vertical="center" wrapText="1"/>
    </xf>
    <xf numFmtId="164" fontId="7" fillId="0" borderId="6"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164" fontId="7" fillId="0" borderId="3" xfId="0" applyNumberFormat="1" applyFont="1" applyBorder="1" applyAlignment="1">
      <alignment horizontal="center" vertical="center" wrapText="1"/>
    </xf>
  </cellXfs>
  <cellStyles count="5">
    <cellStyle name="Звичайний" xfId="0" builtinId="0"/>
    <cellStyle name="Звичайний 2" xfId="4" xr:uid="{3BFF5F13-C916-451A-B06C-D0A72876103E}"/>
    <cellStyle name="Обычный 103 3" xfId="1" xr:uid="{00000000-0005-0000-0000-000001000000}"/>
    <cellStyle name="Обычный 2" xfId="2" xr:uid="{00000000-0005-0000-0000-000002000000}"/>
    <cellStyle name="Обычный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1"/>
  <sheetViews>
    <sheetView tabSelected="1" view="pageBreakPreview" zoomScale="70" zoomScaleNormal="70" zoomScaleSheetLayoutView="70" workbookViewId="0">
      <selection activeCell="L60" sqref="A1:XFD1048576"/>
    </sheetView>
  </sheetViews>
  <sheetFormatPr defaultRowHeight="15.75" x14ac:dyDescent="0.25"/>
  <cols>
    <col min="1" max="1" width="12" style="3" customWidth="1"/>
    <col min="2" max="2" width="56.5703125" style="4" customWidth="1"/>
    <col min="3" max="3" width="13.140625" style="5" customWidth="1"/>
    <col min="4" max="4" width="21.140625" style="6" customWidth="1"/>
    <col min="5" max="5" width="16.7109375" style="7" customWidth="1"/>
    <col min="6" max="6" width="18.140625" style="7" customWidth="1"/>
    <col min="7" max="7" width="20" style="7" customWidth="1"/>
    <col min="8" max="8" width="14.85546875" style="7" customWidth="1"/>
    <col min="9" max="9" width="19.42578125" style="7" customWidth="1"/>
    <col min="10" max="10" width="17.42578125" style="7" customWidth="1"/>
    <col min="11" max="11" width="19.140625" style="7" customWidth="1"/>
    <col min="12" max="12" width="18.140625" style="7" customWidth="1"/>
    <col min="13" max="13" width="60.5703125" style="6" customWidth="1"/>
    <col min="14" max="14" width="33.28515625" style="67" customWidth="1"/>
    <col min="15" max="15" width="19.85546875" style="6" customWidth="1"/>
    <col min="16" max="16384" width="9.140625" style="6"/>
  </cols>
  <sheetData>
    <row r="1" spans="1:15" x14ac:dyDescent="0.25">
      <c r="N1" s="8"/>
      <c r="O1" s="6" t="s">
        <v>121</v>
      </c>
    </row>
    <row r="2" spans="1:15" x14ac:dyDescent="0.25">
      <c r="A2" s="156" t="s">
        <v>56</v>
      </c>
      <c r="B2" s="156"/>
      <c r="C2" s="156"/>
      <c r="D2" s="156"/>
      <c r="E2" s="156"/>
      <c r="F2" s="156"/>
      <c r="G2" s="156"/>
      <c r="H2" s="156"/>
      <c r="I2" s="156"/>
      <c r="J2" s="156"/>
      <c r="K2" s="156"/>
      <c r="L2" s="156"/>
      <c r="M2" s="156"/>
      <c r="N2" s="9"/>
      <c r="O2" s="10"/>
    </row>
    <row r="3" spans="1:15" x14ac:dyDescent="0.25">
      <c r="A3" s="11"/>
      <c r="B3" s="12"/>
      <c r="C3" s="13"/>
      <c r="D3" s="10"/>
      <c r="E3" s="14"/>
      <c r="F3" s="14"/>
      <c r="G3" s="14"/>
      <c r="H3" s="14"/>
      <c r="I3" s="14"/>
      <c r="J3" s="14"/>
      <c r="K3" s="14"/>
      <c r="L3" s="14"/>
      <c r="M3" s="10"/>
      <c r="N3" s="9"/>
      <c r="O3" s="10"/>
    </row>
    <row r="4" spans="1:15" s="5" customFormat="1" x14ac:dyDescent="0.25">
      <c r="A4" s="157" t="s">
        <v>0</v>
      </c>
      <c r="B4" s="140" t="s">
        <v>27</v>
      </c>
      <c r="C4" s="140" t="s">
        <v>34</v>
      </c>
      <c r="D4" s="140" t="s">
        <v>9</v>
      </c>
      <c r="E4" s="160" t="s">
        <v>2</v>
      </c>
      <c r="F4" s="162" t="s">
        <v>50</v>
      </c>
      <c r="G4" s="162"/>
      <c r="H4" s="162"/>
      <c r="I4" s="162"/>
      <c r="J4" s="162"/>
      <c r="K4" s="162"/>
      <c r="L4" s="162"/>
      <c r="M4" s="143" t="s">
        <v>8</v>
      </c>
      <c r="N4" s="143" t="s">
        <v>51</v>
      </c>
      <c r="O4" s="143" t="s">
        <v>10</v>
      </c>
    </row>
    <row r="5" spans="1:15" s="5" customFormat="1" x14ac:dyDescent="0.25">
      <c r="A5" s="157"/>
      <c r="B5" s="141"/>
      <c r="C5" s="141"/>
      <c r="D5" s="141"/>
      <c r="E5" s="164"/>
      <c r="F5" s="163" t="s">
        <v>1</v>
      </c>
      <c r="G5" s="162" t="s">
        <v>3</v>
      </c>
      <c r="H5" s="162"/>
      <c r="I5" s="162"/>
      <c r="J5" s="162"/>
      <c r="K5" s="162"/>
      <c r="L5" s="162"/>
      <c r="M5" s="144"/>
      <c r="N5" s="144"/>
      <c r="O5" s="144"/>
    </row>
    <row r="6" spans="1:15" s="5" customFormat="1" x14ac:dyDescent="0.25">
      <c r="A6" s="157"/>
      <c r="B6" s="141"/>
      <c r="C6" s="141"/>
      <c r="D6" s="141"/>
      <c r="E6" s="164"/>
      <c r="F6" s="163"/>
      <c r="G6" s="158" t="s">
        <v>4</v>
      </c>
      <c r="H6" s="159"/>
      <c r="I6" s="159"/>
      <c r="J6" s="158" t="s">
        <v>7</v>
      </c>
      <c r="K6" s="159"/>
      <c r="L6" s="160" t="s">
        <v>13</v>
      </c>
      <c r="M6" s="144"/>
      <c r="N6" s="144"/>
      <c r="O6" s="144"/>
    </row>
    <row r="7" spans="1:15" s="5" customFormat="1" ht="157.5" x14ac:dyDescent="0.25">
      <c r="A7" s="157"/>
      <c r="B7" s="142"/>
      <c r="C7" s="142"/>
      <c r="D7" s="142"/>
      <c r="E7" s="161"/>
      <c r="F7" s="163"/>
      <c r="G7" s="15" t="s">
        <v>5</v>
      </c>
      <c r="H7" s="15" t="s">
        <v>12</v>
      </c>
      <c r="I7" s="15" t="s">
        <v>11</v>
      </c>
      <c r="J7" s="15" t="s">
        <v>6</v>
      </c>
      <c r="K7" s="15" t="s">
        <v>18</v>
      </c>
      <c r="L7" s="161"/>
      <c r="M7" s="145"/>
      <c r="N7" s="145"/>
      <c r="O7" s="145"/>
    </row>
    <row r="8" spans="1:15" x14ac:dyDescent="0.25">
      <c r="A8" s="16">
        <v>1</v>
      </c>
      <c r="B8" s="17">
        <v>2</v>
      </c>
      <c r="C8" s="17">
        <v>3</v>
      </c>
      <c r="D8" s="17">
        <v>4</v>
      </c>
      <c r="E8" s="18">
        <v>5</v>
      </c>
      <c r="F8" s="18">
        <v>6</v>
      </c>
      <c r="G8" s="18">
        <v>7</v>
      </c>
      <c r="H8" s="18">
        <v>8</v>
      </c>
      <c r="I8" s="18">
        <v>9</v>
      </c>
      <c r="J8" s="18">
        <v>10</v>
      </c>
      <c r="K8" s="18">
        <v>11</v>
      </c>
      <c r="L8" s="18">
        <v>12</v>
      </c>
      <c r="M8" s="17">
        <v>13</v>
      </c>
      <c r="N8" s="19">
        <v>14</v>
      </c>
      <c r="O8" s="17">
        <v>15</v>
      </c>
    </row>
    <row r="9" spans="1:15" s="22" customFormat="1" ht="110.25" x14ac:dyDescent="0.25">
      <c r="A9" s="17">
        <v>1</v>
      </c>
      <c r="B9" s="20" t="s">
        <v>58</v>
      </c>
      <c r="C9" s="17">
        <v>2021</v>
      </c>
      <c r="D9" s="17" t="s">
        <v>16</v>
      </c>
      <c r="E9" s="15">
        <v>19925.188999999998</v>
      </c>
      <c r="F9" s="15">
        <f>SUM(G9:L9)</f>
        <v>19925.188999999998</v>
      </c>
      <c r="G9" s="15"/>
      <c r="H9" s="15"/>
      <c r="I9" s="15"/>
      <c r="J9" s="15"/>
      <c r="K9" s="15"/>
      <c r="L9" s="15">
        <v>19925.188999999998</v>
      </c>
      <c r="M9" s="21" t="s">
        <v>19</v>
      </c>
      <c r="N9" s="21" t="s">
        <v>75</v>
      </c>
      <c r="O9" s="17" t="s">
        <v>15</v>
      </c>
    </row>
    <row r="10" spans="1:15" s="22" customFormat="1" ht="173.25" x14ac:dyDescent="0.25">
      <c r="A10" s="17">
        <v>2</v>
      </c>
      <c r="B10" s="20" t="s">
        <v>59</v>
      </c>
      <c r="C10" s="17" t="s">
        <v>113</v>
      </c>
      <c r="D10" s="17" t="s">
        <v>16</v>
      </c>
      <c r="E10" s="23">
        <v>103240.414</v>
      </c>
      <c r="F10" s="129">
        <f t="shared" ref="F10:F48" si="0">SUM(G10:L10)</f>
        <v>95805.577000000005</v>
      </c>
      <c r="G10" s="15"/>
      <c r="H10" s="24"/>
      <c r="I10" s="24"/>
      <c r="J10" s="24"/>
      <c r="K10" s="25"/>
      <c r="L10" s="25">
        <v>95805.577000000005</v>
      </c>
      <c r="M10" s="26" t="s">
        <v>57</v>
      </c>
      <c r="N10" s="21" t="s">
        <v>75</v>
      </c>
      <c r="O10" s="17" t="s">
        <v>15</v>
      </c>
    </row>
    <row r="11" spans="1:15" s="31" customFormat="1" ht="110.25" x14ac:dyDescent="0.25">
      <c r="A11" s="17">
        <v>3</v>
      </c>
      <c r="B11" s="27" t="s">
        <v>60</v>
      </c>
      <c r="C11" s="28">
        <v>2021</v>
      </c>
      <c r="D11" s="28" t="s">
        <v>62</v>
      </c>
      <c r="E11" s="29" t="s">
        <v>124</v>
      </c>
      <c r="F11" s="129">
        <f t="shared" si="0"/>
        <v>4804.9629999999997</v>
      </c>
      <c r="G11" s="28"/>
      <c r="H11" s="28"/>
      <c r="I11" s="28"/>
      <c r="J11" s="28"/>
      <c r="K11" s="28">
        <v>500</v>
      </c>
      <c r="L11" s="105">
        <v>4304.9629999999997</v>
      </c>
      <c r="M11" s="30" t="s">
        <v>61</v>
      </c>
      <c r="N11" s="21" t="s">
        <v>75</v>
      </c>
      <c r="O11" s="17" t="s">
        <v>85</v>
      </c>
    </row>
    <row r="12" spans="1:15" s="119" customFormat="1" ht="78.75" x14ac:dyDescent="0.25">
      <c r="A12" s="19">
        <v>4</v>
      </c>
      <c r="B12" s="114" t="s">
        <v>129</v>
      </c>
      <c r="C12" s="115">
        <v>2021</v>
      </c>
      <c r="D12" s="116" t="s">
        <v>130</v>
      </c>
      <c r="E12" s="83">
        <v>590</v>
      </c>
      <c r="F12" s="129">
        <f t="shared" si="0"/>
        <v>590</v>
      </c>
      <c r="G12" s="116"/>
      <c r="H12" s="116"/>
      <c r="I12" s="116"/>
      <c r="J12" s="116"/>
      <c r="K12" s="83">
        <v>590</v>
      </c>
      <c r="L12" s="117"/>
      <c r="M12" s="113" t="s">
        <v>137</v>
      </c>
      <c r="N12" s="118" t="s">
        <v>135</v>
      </c>
      <c r="O12" s="19"/>
    </row>
    <row r="13" spans="1:15" s="119" customFormat="1" ht="173.25" x14ac:dyDescent="0.25">
      <c r="A13" s="19">
        <v>5</v>
      </c>
      <c r="B13" s="114" t="s">
        <v>133</v>
      </c>
      <c r="C13" s="115">
        <v>2021</v>
      </c>
      <c r="D13" s="19" t="s">
        <v>16</v>
      </c>
      <c r="E13" s="120">
        <v>1181</v>
      </c>
      <c r="F13" s="129">
        <f t="shared" si="0"/>
        <v>1181</v>
      </c>
      <c r="G13" s="116"/>
      <c r="H13" s="116"/>
      <c r="I13" s="116"/>
      <c r="J13" s="116"/>
      <c r="K13" s="120">
        <v>1181</v>
      </c>
      <c r="L13" s="117"/>
      <c r="M13" s="112" t="s">
        <v>134</v>
      </c>
      <c r="N13" s="118" t="s">
        <v>135</v>
      </c>
      <c r="O13" s="19"/>
    </row>
    <row r="14" spans="1:15" s="22" customFormat="1" ht="141.75" x14ac:dyDescent="0.25">
      <c r="A14" s="17">
        <v>6</v>
      </c>
      <c r="B14" s="20" t="s">
        <v>28</v>
      </c>
      <c r="C14" s="32">
        <v>2021</v>
      </c>
      <c r="D14" s="33" t="s">
        <v>16</v>
      </c>
      <c r="E14" s="34">
        <v>12564.584000000001</v>
      </c>
      <c r="F14" s="129">
        <f t="shared" si="0"/>
        <v>12564.584000000001</v>
      </c>
      <c r="G14" s="34"/>
      <c r="H14" s="34"/>
      <c r="I14" s="34"/>
      <c r="J14" s="34"/>
      <c r="K14" s="34"/>
      <c r="L14" s="34">
        <v>12564.584000000001</v>
      </c>
      <c r="M14" s="35" t="s">
        <v>21</v>
      </c>
      <c r="N14" s="21" t="s">
        <v>63</v>
      </c>
      <c r="O14" s="17" t="s">
        <v>15</v>
      </c>
    </row>
    <row r="15" spans="1:15" s="22" customFormat="1" ht="94.5" x14ac:dyDescent="0.25">
      <c r="A15" s="17">
        <v>7</v>
      </c>
      <c r="B15" s="39" t="s">
        <v>108</v>
      </c>
      <c r="C15" s="37">
        <v>2021</v>
      </c>
      <c r="D15" s="17" t="s">
        <v>20</v>
      </c>
      <c r="E15" s="40">
        <v>4375.8649999999998</v>
      </c>
      <c r="F15" s="129">
        <f t="shared" si="0"/>
        <v>4375.8649999999998</v>
      </c>
      <c r="G15" s="40"/>
      <c r="H15" s="40">
        <v>3600.2649999999999</v>
      </c>
      <c r="I15" s="40"/>
      <c r="J15" s="40"/>
      <c r="K15" s="40">
        <v>775.6</v>
      </c>
      <c r="L15" s="40"/>
      <c r="M15" s="41" t="s">
        <v>64</v>
      </c>
      <c r="N15" s="21" t="s">
        <v>77</v>
      </c>
      <c r="O15" s="42"/>
    </row>
    <row r="16" spans="1:15" s="22" customFormat="1" ht="141.75" x14ac:dyDescent="0.25">
      <c r="A16" s="17">
        <v>8</v>
      </c>
      <c r="B16" s="122" t="s">
        <v>139</v>
      </c>
      <c r="C16" s="37">
        <v>2021</v>
      </c>
      <c r="D16" s="17" t="s">
        <v>20</v>
      </c>
      <c r="E16" s="40">
        <v>3471.788</v>
      </c>
      <c r="F16" s="129">
        <f t="shared" si="0"/>
        <v>3471.788</v>
      </c>
      <c r="G16" s="40"/>
      <c r="H16" s="40"/>
      <c r="I16" s="40"/>
      <c r="J16" s="40"/>
      <c r="K16" s="40"/>
      <c r="L16" s="40">
        <v>3471.788</v>
      </c>
      <c r="M16" s="43" t="s">
        <v>66</v>
      </c>
      <c r="N16" s="21" t="s">
        <v>76</v>
      </c>
      <c r="O16" s="38" t="s">
        <v>65</v>
      </c>
    </row>
    <row r="17" spans="1:15" s="22" customFormat="1" ht="94.5" x14ac:dyDescent="0.25">
      <c r="A17" s="128" t="s">
        <v>140</v>
      </c>
      <c r="B17" s="127" t="s">
        <v>144</v>
      </c>
      <c r="C17" s="37">
        <v>2021</v>
      </c>
      <c r="D17" s="17" t="s">
        <v>20</v>
      </c>
      <c r="E17" s="121"/>
      <c r="F17" s="129">
        <f t="shared" si="0"/>
        <v>30</v>
      </c>
      <c r="G17" s="121"/>
      <c r="H17" s="121"/>
      <c r="I17" s="121"/>
      <c r="J17" s="121"/>
      <c r="K17" s="121">
        <v>30</v>
      </c>
      <c r="L17" s="121"/>
      <c r="M17" s="126" t="s">
        <v>145</v>
      </c>
      <c r="N17" s="21" t="s">
        <v>76</v>
      </c>
      <c r="O17" s="38"/>
    </row>
    <row r="18" spans="1:15" s="78" customFormat="1" ht="63" x14ac:dyDescent="0.25">
      <c r="A18" s="17">
        <v>9</v>
      </c>
      <c r="B18" s="100" t="s">
        <v>86</v>
      </c>
      <c r="C18" s="73">
        <v>2021</v>
      </c>
      <c r="D18" s="71" t="s">
        <v>87</v>
      </c>
      <c r="E18" s="74">
        <v>1798.635</v>
      </c>
      <c r="F18" s="129">
        <f t="shared" si="0"/>
        <v>712.38806999999997</v>
      </c>
      <c r="G18" s="74"/>
      <c r="H18" s="74"/>
      <c r="I18" s="74"/>
      <c r="J18" s="75">
        <v>712.38806999999997</v>
      </c>
      <c r="K18" s="74"/>
      <c r="L18" s="74"/>
      <c r="M18" s="76" t="s">
        <v>91</v>
      </c>
      <c r="N18" s="71" t="s">
        <v>52</v>
      </c>
      <c r="O18" s="77"/>
    </row>
    <row r="19" spans="1:15" s="78" customFormat="1" ht="94.5" x14ac:dyDescent="0.25">
      <c r="A19" s="17">
        <v>10</v>
      </c>
      <c r="B19" s="72" t="s">
        <v>92</v>
      </c>
      <c r="C19" s="73">
        <v>2021</v>
      </c>
      <c r="D19" s="71" t="s">
        <v>93</v>
      </c>
      <c r="E19" s="79">
        <v>4742.518</v>
      </c>
      <c r="F19" s="129">
        <f t="shared" si="0"/>
        <v>346.53109000000001</v>
      </c>
      <c r="G19" s="79"/>
      <c r="H19" s="79"/>
      <c r="I19" s="79"/>
      <c r="J19" s="79">
        <v>346.53109000000001</v>
      </c>
      <c r="K19" s="74"/>
      <c r="L19" s="74"/>
      <c r="M19" s="76" t="s">
        <v>96</v>
      </c>
      <c r="N19" s="71" t="s">
        <v>52</v>
      </c>
      <c r="O19" s="77"/>
    </row>
    <row r="20" spans="1:15" s="78" customFormat="1" ht="94.5" x14ac:dyDescent="0.25">
      <c r="A20" s="17">
        <v>11</v>
      </c>
      <c r="B20" s="72" t="s">
        <v>88</v>
      </c>
      <c r="C20" s="73">
        <v>2021</v>
      </c>
      <c r="D20" s="71" t="s">
        <v>90</v>
      </c>
      <c r="E20" s="79">
        <v>4262.5597299999999</v>
      </c>
      <c r="F20" s="129">
        <f t="shared" si="0"/>
        <v>4262.5597299999999</v>
      </c>
      <c r="G20" s="79"/>
      <c r="H20" s="79"/>
      <c r="I20" s="79"/>
      <c r="J20" s="79">
        <v>4262.5597299999999</v>
      </c>
      <c r="K20" s="74"/>
      <c r="L20" s="74"/>
      <c r="M20" s="76" t="s">
        <v>95</v>
      </c>
      <c r="N20" s="71" t="s">
        <v>52</v>
      </c>
      <c r="O20" s="77"/>
    </row>
    <row r="21" spans="1:15" s="78" customFormat="1" ht="157.5" x14ac:dyDescent="0.25">
      <c r="A21" s="17">
        <v>12</v>
      </c>
      <c r="B21" s="72" t="s">
        <v>89</v>
      </c>
      <c r="C21" s="73">
        <v>2021</v>
      </c>
      <c r="D21" s="71" t="s">
        <v>90</v>
      </c>
      <c r="E21" s="79">
        <v>4064.8939999999998</v>
      </c>
      <c r="F21" s="129">
        <f t="shared" si="0"/>
        <v>4064.8939999999998</v>
      </c>
      <c r="G21" s="79"/>
      <c r="H21" s="79"/>
      <c r="I21" s="79"/>
      <c r="J21" s="79">
        <v>4064.8939999999998</v>
      </c>
      <c r="K21" s="79"/>
      <c r="L21" s="79"/>
      <c r="M21" s="76" t="s">
        <v>94</v>
      </c>
      <c r="N21" s="71" t="s">
        <v>52</v>
      </c>
      <c r="O21" s="77"/>
    </row>
    <row r="22" spans="1:15" s="22" customFormat="1" ht="126" x14ac:dyDescent="0.25">
      <c r="A22" s="17">
        <v>13</v>
      </c>
      <c r="B22" s="39" t="s">
        <v>30</v>
      </c>
      <c r="C22" s="37">
        <v>2021</v>
      </c>
      <c r="D22" s="17" t="s">
        <v>16</v>
      </c>
      <c r="E22" s="44">
        <v>115370.13499999999</v>
      </c>
      <c r="F22" s="129">
        <f t="shared" si="0"/>
        <v>115370.13499999999</v>
      </c>
      <c r="G22" s="40"/>
      <c r="H22" s="44"/>
      <c r="I22" s="40"/>
      <c r="J22" s="44"/>
      <c r="K22" s="40"/>
      <c r="L22" s="44">
        <v>115370.13499999999</v>
      </c>
      <c r="M22" s="45" t="s">
        <v>22</v>
      </c>
      <c r="N22" s="19" t="s">
        <v>52</v>
      </c>
      <c r="O22" s="17"/>
    </row>
    <row r="23" spans="1:15" s="22" customFormat="1" ht="126" x14ac:dyDescent="0.25">
      <c r="A23" s="17">
        <v>14</v>
      </c>
      <c r="B23" s="36" t="s">
        <v>29</v>
      </c>
      <c r="C23" s="37">
        <v>2021</v>
      </c>
      <c r="D23" s="17" t="s">
        <v>16</v>
      </c>
      <c r="E23" s="44">
        <v>60666.091999999997</v>
      </c>
      <c r="F23" s="129">
        <f t="shared" si="0"/>
        <v>60666.091999999997</v>
      </c>
      <c r="G23" s="40"/>
      <c r="H23" s="44"/>
      <c r="I23" s="40"/>
      <c r="J23" s="44"/>
      <c r="K23" s="40"/>
      <c r="L23" s="44">
        <v>60666.091999999997</v>
      </c>
      <c r="M23" s="45" t="s">
        <v>22</v>
      </c>
      <c r="N23" s="19" t="s">
        <v>52</v>
      </c>
      <c r="O23" s="17"/>
    </row>
    <row r="24" spans="1:15" s="85" customFormat="1" ht="126" x14ac:dyDescent="0.25">
      <c r="A24" s="17">
        <v>15</v>
      </c>
      <c r="B24" s="81" t="s">
        <v>138</v>
      </c>
      <c r="C24" s="46">
        <v>2021</v>
      </c>
      <c r="D24" s="19" t="s">
        <v>16</v>
      </c>
      <c r="E24" s="82" t="s">
        <v>55</v>
      </c>
      <c r="F24" s="129">
        <f t="shared" si="0"/>
        <v>13965.551000000001</v>
      </c>
      <c r="G24" s="82"/>
      <c r="H24" s="82"/>
      <c r="I24" s="82"/>
      <c r="J24" s="82"/>
      <c r="K24" s="82">
        <v>1396.556</v>
      </c>
      <c r="L24" s="82">
        <v>12568.995000000001</v>
      </c>
      <c r="M24" s="84" t="s">
        <v>22</v>
      </c>
      <c r="N24" s="19" t="s">
        <v>52</v>
      </c>
      <c r="O24" s="19" t="s">
        <v>107</v>
      </c>
    </row>
    <row r="25" spans="1:15" ht="110.25" x14ac:dyDescent="0.25">
      <c r="A25" s="17">
        <v>16</v>
      </c>
      <c r="B25" s="20" t="s">
        <v>32</v>
      </c>
      <c r="C25" s="47">
        <v>2021</v>
      </c>
      <c r="D25" s="17" t="s">
        <v>16</v>
      </c>
      <c r="E25" s="48">
        <v>9577.3760000000002</v>
      </c>
      <c r="F25" s="129">
        <f t="shared" si="0"/>
        <v>9577.3760000000002</v>
      </c>
      <c r="G25" s="25"/>
      <c r="H25" s="25"/>
      <c r="I25" s="25"/>
      <c r="J25" s="25"/>
      <c r="K25" s="48"/>
      <c r="L25" s="25">
        <v>9577.3760000000002</v>
      </c>
      <c r="M25" s="49" t="s">
        <v>25</v>
      </c>
      <c r="N25" s="19" t="s">
        <v>78</v>
      </c>
      <c r="O25" s="17" t="s">
        <v>35</v>
      </c>
    </row>
    <row r="26" spans="1:15" ht="110.25" x14ac:dyDescent="0.25">
      <c r="A26" s="17">
        <v>17</v>
      </c>
      <c r="B26" s="20" t="s">
        <v>31</v>
      </c>
      <c r="C26" s="47">
        <v>2021</v>
      </c>
      <c r="D26" s="17" t="s">
        <v>16</v>
      </c>
      <c r="E26" s="48">
        <v>25319.923999999999</v>
      </c>
      <c r="F26" s="129">
        <f t="shared" si="0"/>
        <v>25319.923999999999</v>
      </c>
      <c r="G26" s="25"/>
      <c r="H26" s="25"/>
      <c r="I26" s="25"/>
      <c r="J26" s="25"/>
      <c r="K26" s="48"/>
      <c r="L26" s="48">
        <v>25319.923999999999</v>
      </c>
      <c r="M26" s="50" t="s">
        <v>26</v>
      </c>
      <c r="N26" s="46" t="s">
        <v>79</v>
      </c>
      <c r="O26" s="17" t="s">
        <v>35</v>
      </c>
    </row>
    <row r="27" spans="1:15" ht="110.25" x14ac:dyDescent="0.25">
      <c r="A27" s="17">
        <v>18</v>
      </c>
      <c r="B27" s="104" t="s">
        <v>36</v>
      </c>
      <c r="C27" s="47">
        <v>2021</v>
      </c>
      <c r="D27" s="17" t="s">
        <v>16</v>
      </c>
      <c r="E27" s="48">
        <v>3725.43</v>
      </c>
      <c r="F27" s="129">
        <f t="shared" si="0"/>
        <v>3725.43</v>
      </c>
      <c r="G27" s="25"/>
      <c r="H27" s="25"/>
      <c r="I27" s="25"/>
      <c r="J27" s="25"/>
      <c r="K27" s="48"/>
      <c r="L27" s="48">
        <v>3725.43</v>
      </c>
      <c r="M27" s="50" t="s">
        <v>37</v>
      </c>
      <c r="N27" s="46" t="s">
        <v>80</v>
      </c>
      <c r="O27" s="17"/>
    </row>
    <row r="28" spans="1:15" ht="110.25" x14ac:dyDescent="0.25">
      <c r="A28" s="17">
        <v>19</v>
      </c>
      <c r="B28" s="104" t="s">
        <v>72</v>
      </c>
      <c r="C28" s="47">
        <v>2021</v>
      </c>
      <c r="D28" s="17" t="s">
        <v>16</v>
      </c>
      <c r="E28" s="48">
        <v>28860.305</v>
      </c>
      <c r="F28" s="129">
        <f t="shared" si="0"/>
        <v>28860.305</v>
      </c>
      <c r="G28" s="25"/>
      <c r="H28" s="25"/>
      <c r="I28" s="25"/>
      <c r="J28" s="25"/>
      <c r="K28" s="48"/>
      <c r="L28" s="48">
        <v>28860.305</v>
      </c>
      <c r="M28" s="50" t="s">
        <v>38</v>
      </c>
      <c r="N28" s="46" t="s">
        <v>80</v>
      </c>
      <c r="O28" s="17"/>
    </row>
    <row r="29" spans="1:15" ht="110.25" x14ac:dyDescent="0.25">
      <c r="A29" s="17">
        <v>20</v>
      </c>
      <c r="B29" s="104" t="s">
        <v>39</v>
      </c>
      <c r="C29" s="47">
        <v>2021</v>
      </c>
      <c r="D29" s="17" t="s">
        <v>16</v>
      </c>
      <c r="E29" s="48">
        <v>3587.7809999999999</v>
      </c>
      <c r="F29" s="129">
        <f t="shared" si="0"/>
        <v>3587.7809999999999</v>
      </c>
      <c r="G29" s="25"/>
      <c r="H29" s="25"/>
      <c r="I29" s="25"/>
      <c r="J29" s="25"/>
      <c r="K29" s="48"/>
      <c r="L29" s="48">
        <v>3587.7809999999999</v>
      </c>
      <c r="M29" s="50" t="s">
        <v>40</v>
      </c>
      <c r="N29" s="46" t="s">
        <v>80</v>
      </c>
      <c r="O29" s="17"/>
    </row>
    <row r="30" spans="1:15" ht="110.25" x14ac:dyDescent="0.25">
      <c r="A30" s="17">
        <v>21</v>
      </c>
      <c r="B30" s="104" t="s">
        <v>41</v>
      </c>
      <c r="C30" s="47">
        <v>2021</v>
      </c>
      <c r="D30" s="17" t="s">
        <v>16</v>
      </c>
      <c r="E30" s="48">
        <v>2001.546</v>
      </c>
      <c r="F30" s="129">
        <f t="shared" si="0"/>
        <v>2001.546</v>
      </c>
      <c r="G30" s="25"/>
      <c r="H30" s="25"/>
      <c r="I30" s="25"/>
      <c r="J30" s="25"/>
      <c r="K30" s="48"/>
      <c r="L30" s="48">
        <v>2001.546</v>
      </c>
      <c r="M30" s="50" t="s">
        <v>42</v>
      </c>
      <c r="N30" s="46" t="s">
        <v>80</v>
      </c>
      <c r="O30" s="17"/>
    </row>
    <row r="31" spans="1:15" ht="110.25" x14ac:dyDescent="0.25">
      <c r="A31" s="17">
        <v>22</v>
      </c>
      <c r="B31" s="104" t="s">
        <v>43</v>
      </c>
      <c r="C31" s="47">
        <v>2021</v>
      </c>
      <c r="D31" s="17" t="s">
        <v>16</v>
      </c>
      <c r="E31" s="48">
        <v>8470.01</v>
      </c>
      <c r="F31" s="129">
        <f t="shared" si="0"/>
        <v>8470.01</v>
      </c>
      <c r="G31" s="25"/>
      <c r="H31" s="25"/>
      <c r="I31" s="25"/>
      <c r="J31" s="25"/>
      <c r="K31" s="48"/>
      <c r="L31" s="48">
        <v>8470.01</v>
      </c>
      <c r="M31" s="50" t="s">
        <v>44</v>
      </c>
      <c r="N31" s="46" t="s">
        <v>80</v>
      </c>
      <c r="O31" s="17"/>
    </row>
    <row r="32" spans="1:15" ht="110.25" x14ac:dyDescent="0.25">
      <c r="A32" s="17">
        <v>23</v>
      </c>
      <c r="B32" s="104" t="s">
        <v>45</v>
      </c>
      <c r="C32" s="47">
        <v>2021</v>
      </c>
      <c r="D32" s="17" t="s">
        <v>16</v>
      </c>
      <c r="E32" s="48">
        <v>4919.9830000000002</v>
      </c>
      <c r="F32" s="129">
        <f t="shared" si="0"/>
        <v>4919.9830000000002</v>
      </c>
      <c r="G32" s="25"/>
      <c r="H32" s="25"/>
      <c r="I32" s="25"/>
      <c r="J32" s="25"/>
      <c r="K32" s="48"/>
      <c r="L32" s="48">
        <v>4919.9830000000002</v>
      </c>
      <c r="M32" s="50" t="s">
        <v>46</v>
      </c>
      <c r="N32" s="46" t="s">
        <v>80</v>
      </c>
      <c r="O32" s="17"/>
    </row>
    <row r="33" spans="1:16" ht="110.25" x14ac:dyDescent="0.25">
      <c r="A33" s="17">
        <v>24</v>
      </c>
      <c r="B33" s="104" t="s">
        <v>73</v>
      </c>
      <c r="C33" s="47">
        <v>2021</v>
      </c>
      <c r="D33" s="17" t="s">
        <v>16</v>
      </c>
      <c r="E33" s="48">
        <v>31626.793000000001</v>
      </c>
      <c r="F33" s="129">
        <f t="shared" si="0"/>
        <v>31626.793000000001</v>
      </c>
      <c r="G33" s="25"/>
      <c r="H33" s="25"/>
      <c r="I33" s="25"/>
      <c r="J33" s="25"/>
      <c r="K33" s="48"/>
      <c r="L33" s="48">
        <v>31626.793000000001</v>
      </c>
      <c r="M33" s="50" t="s">
        <v>74</v>
      </c>
      <c r="N33" s="46" t="s">
        <v>80</v>
      </c>
      <c r="O33" s="17"/>
    </row>
    <row r="34" spans="1:16" ht="110.25" x14ac:dyDescent="0.25">
      <c r="A34" s="17">
        <v>25</v>
      </c>
      <c r="B34" s="104" t="s">
        <v>120</v>
      </c>
      <c r="C34" s="47">
        <v>2021</v>
      </c>
      <c r="D34" s="17" t="s">
        <v>16</v>
      </c>
      <c r="E34" s="48">
        <v>15236.772999999999</v>
      </c>
      <c r="F34" s="129">
        <f t="shared" si="0"/>
        <v>15236.772999999999</v>
      </c>
      <c r="G34" s="25"/>
      <c r="H34" s="25"/>
      <c r="I34" s="25"/>
      <c r="J34" s="25"/>
      <c r="K34" s="48"/>
      <c r="L34" s="48">
        <v>15236.772999999999</v>
      </c>
      <c r="M34" s="50"/>
      <c r="N34" s="46" t="s">
        <v>80</v>
      </c>
      <c r="O34" s="17"/>
    </row>
    <row r="35" spans="1:16" s="69" customFormat="1" ht="110.25" x14ac:dyDescent="0.25">
      <c r="A35" s="17">
        <v>26</v>
      </c>
      <c r="B35" s="68" t="s">
        <v>23</v>
      </c>
      <c r="C35" s="51">
        <v>2021</v>
      </c>
      <c r="D35" s="37" t="s">
        <v>16</v>
      </c>
      <c r="E35" s="64">
        <v>25829.659</v>
      </c>
      <c r="F35" s="129">
        <f t="shared" si="0"/>
        <v>25280.137999999999</v>
      </c>
      <c r="G35" s="64"/>
      <c r="H35" s="64"/>
      <c r="I35" s="64"/>
      <c r="J35" s="48"/>
      <c r="K35" s="48">
        <v>2528.0140000000001</v>
      </c>
      <c r="L35" s="64">
        <v>22752.124</v>
      </c>
      <c r="M35" s="37" t="s">
        <v>24</v>
      </c>
      <c r="N35" s="46" t="s">
        <v>53</v>
      </c>
      <c r="O35" s="37"/>
    </row>
    <row r="36" spans="1:16" ht="110.25" x14ac:dyDescent="0.25">
      <c r="A36" s="17">
        <v>27</v>
      </c>
      <c r="B36" s="20" t="s">
        <v>47</v>
      </c>
      <c r="C36" s="47">
        <v>2021</v>
      </c>
      <c r="D36" s="17" t="s">
        <v>16</v>
      </c>
      <c r="E36" s="48">
        <v>2650.0329999999999</v>
      </c>
      <c r="F36" s="129">
        <f t="shared" si="0"/>
        <v>2650.0329999999999</v>
      </c>
      <c r="G36" s="25"/>
      <c r="H36" s="25"/>
      <c r="I36" s="25"/>
      <c r="J36" s="25"/>
      <c r="K36" s="48"/>
      <c r="L36" s="48">
        <v>2650.0329999999999</v>
      </c>
      <c r="M36" s="50" t="s">
        <v>48</v>
      </c>
      <c r="N36" s="46" t="s">
        <v>54</v>
      </c>
      <c r="O36" s="17"/>
    </row>
    <row r="37" spans="1:16" ht="110.25" x14ac:dyDescent="0.25">
      <c r="A37" s="17">
        <v>28</v>
      </c>
      <c r="B37" s="20" t="s">
        <v>49</v>
      </c>
      <c r="C37" s="47">
        <v>2021</v>
      </c>
      <c r="D37" s="17" t="s">
        <v>16</v>
      </c>
      <c r="E37" s="48">
        <v>2267.2379999999998</v>
      </c>
      <c r="F37" s="129">
        <f t="shared" si="0"/>
        <v>2267.2379999999998</v>
      </c>
      <c r="G37" s="25"/>
      <c r="H37" s="25"/>
      <c r="I37" s="25"/>
      <c r="J37" s="25"/>
      <c r="K37" s="48"/>
      <c r="L37" s="48">
        <v>2267.2379999999998</v>
      </c>
      <c r="M37" s="50" t="s">
        <v>48</v>
      </c>
      <c r="N37" s="46" t="s">
        <v>54</v>
      </c>
      <c r="O37" s="17"/>
    </row>
    <row r="38" spans="1:16" ht="126" x14ac:dyDescent="0.25">
      <c r="A38" s="17">
        <v>29</v>
      </c>
      <c r="B38" s="49" t="s">
        <v>67</v>
      </c>
      <c r="C38" s="47">
        <v>2021</v>
      </c>
      <c r="D38" s="17" t="s">
        <v>117</v>
      </c>
      <c r="E38" s="15">
        <v>4677.098</v>
      </c>
      <c r="F38" s="129">
        <f t="shared" si="0"/>
        <v>4677.098</v>
      </c>
      <c r="G38" s="15"/>
      <c r="H38" s="15"/>
      <c r="I38" s="15"/>
      <c r="J38" s="25"/>
      <c r="K38" s="48">
        <v>1266.03</v>
      </c>
      <c r="L38" s="15">
        <v>3411.0680000000002</v>
      </c>
      <c r="M38" s="59" t="s">
        <v>118</v>
      </c>
      <c r="N38" s="37" t="s">
        <v>81</v>
      </c>
      <c r="O38" s="17"/>
    </row>
    <row r="39" spans="1:16" ht="252" x14ac:dyDescent="0.25">
      <c r="A39" s="17">
        <v>30</v>
      </c>
      <c r="B39" s="49" t="s">
        <v>109</v>
      </c>
      <c r="C39" s="47">
        <v>2021</v>
      </c>
      <c r="D39" s="37" t="s">
        <v>110</v>
      </c>
      <c r="E39" s="96">
        <v>10873.638000000001</v>
      </c>
      <c r="F39" s="129">
        <f t="shared" si="0"/>
        <v>10873.638000000001</v>
      </c>
      <c r="G39" s="6"/>
      <c r="H39" s="96">
        <f>E39-K39</f>
        <v>7611.5470000000005</v>
      </c>
      <c r="I39" s="96"/>
      <c r="J39" s="95"/>
      <c r="K39" s="48">
        <v>3262.0909999999999</v>
      </c>
      <c r="L39" s="96"/>
      <c r="M39" s="49" t="s">
        <v>111</v>
      </c>
      <c r="N39" s="37" t="s">
        <v>112</v>
      </c>
      <c r="O39" s="17"/>
    </row>
    <row r="40" spans="1:16" ht="94.5" x14ac:dyDescent="0.25">
      <c r="A40" s="17">
        <v>31</v>
      </c>
      <c r="B40" s="20" t="s">
        <v>68</v>
      </c>
      <c r="C40" s="51" t="s">
        <v>69</v>
      </c>
      <c r="D40" s="37" t="s">
        <v>83</v>
      </c>
      <c r="E40" s="47">
        <v>541.07100000000003</v>
      </c>
      <c r="F40" s="129">
        <f t="shared" si="0"/>
        <v>541.07100000000003</v>
      </c>
      <c r="G40" s="17"/>
      <c r="H40" s="47"/>
      <c r="I40" s="47"/>
      <c r="J40" s="47"/>
      <c r="K40" s="47"/>
      <c r="L40" s="47">
        <v>541.07100000000003</v>
      </c>
      <c r="M40" s="2" t="s">
        <v>71</v>
      </c>
      <c r="N40" s="37" t="s">
        <v>82</v>
      </c>
      <c r="O40" s="2" t="s">
        <v>70</v>
      </c>
    </row>
    <row r="41" spans="1:16" s="80" customFormat="1" ht="126" x14ac:dyDescent="0.3">
      <c r="A41" s="17">
        <v>32</v>
      </c>
      <c r="B41" s="20" t="s">
        <v>97</v>
      </c>
      <c r="C41" s="51" t="s">
        <v>114</v>
      </c>
      <c r="D41" s="37" t="s">
        <v>98</v>
      </c>
      <c r="E41" s="70">
        <v>9713.1409999999996</v>
      </c>
      <c r="F41" s="129">
        <f t="shared" si="0"/>
        <v>8645.0290000000005</v>
      </c>
      <c r="G41" s="70"/>
      <c r="H41" s="70"/>
      <c r="I41" s="70">
        <v>8645.0290000000005</v>
      </c>
      <c r="J41" s="70"/>
      <c r="K41" s="70"/>
      <c r="L41" s="70"/>
      <c r="M41" s="146" t="s">
        <v>99</v>
      </c>
      <c r="N41" s="148" t="s">
        <v>78</v>
      </c>
      <c r="O41" s="140"/>
    </row>
    <row r="42" spans="1:16" s="88" customFormat="1" ht="126" x14ac:dyDescent="0.3">
      <c r="A42" s="98" t="s">
        <v>143</v>
      </c>
      <c r="B42" s="86" t="s">
        <v>100</v>
      </c>
      <c r="C42" s="87">
        <v>2021</v>
      </c>
      <c r="D42" s="46" t="s">
        <v>98</v>
      </c>
      <c r="E42" s="83"/>
      <c r="F42" s="129">
        <f t="shared" si="0"/>
        <v>971.31430999999998</v>
      </c>
      <c r="G42" s="83"/>
      <c r="H42" s="83"/>
      <c r="I42" s="83"/>
      <c r="J42" s="83"/>
      <c r="K42" s="83">
        <v>971.31430999999998</v>
      </c>
      <c r="L42" s="83"/>
      <c r="M42" s="147"/>
      <c r="N42" s="149"/>
      <c r="O42" s="142"/>
    </row>
    <row r="43" spans="1:16" s="91" customFormat="1" ht="110.25" x14ac:dyDescent="0.25">
      <c r="A43" s="99">
        <v>33</v>
      </c>
      <c r="B43" s="86" t="s">
        <v>101</v>
      </c>
      <c r="C43" s="87" t="s">
        <v>114</v>
      </c>
      <c r="D43" s="46" t="s">
        <v>16</v>
      </c>
      <c r="E43" s="89">
        <v>15128.416999999999</v>
      </c>
      <c r="F43" s="129">
        <f t="shared" si="0"/>
        <v>14644.753000000001</v>
      </c>
      <c r="G43" s="90"/>
      <c r="H43" s="90"/>
      <c r="I43" s="90">
        <v>14644.753000000001</v>
      </c>
      <c r="J43" s="90"/>
      <c r="L43" s="89"/>
      <c r="M43" s="150" t="s">
        <v>102</v>
      </c>
      <c r="N43" s="152" t="s">
        <v>78</v>
      </c>
      <c r="O43" s="46"/>
    </row>
    <row r="44" spans="1:16" s="91" customFormat="1" ht="110.25" x14ac:dyDescent="0.25">
      <c r="A44" s="92" t="s">
        <v>141</v>
      </c>
      <c r="B44" s="86" t="s">
        <v>103</v>
      </c>
      <c r="C44" s="87">
        <v>2021</v>
      </c>
      <c r="D44" s="46" t="s">
        <v>16</v>
      </c>
      <c r="E44" s="89"/>
      <c r="F44" s="129">
        <f t="shared" si="0"/>
        <v>1512.8420000000001</v>
      </c>
      <c r="G44" s="90"/>
      <c r="H44" s="90"/>
      <c r="I44" s="89"/>
      <c r="J44" s="90"/>
      <c r="K44" s="89">
        <v>1512.8420000000001</v>
      </c>
      <c r="L44" s="89"/>
      <c r="M44" s="151"/>
      <c r="N44" s="153"/>
      <c r="O44" s="46"/>
    </row>
    <row r="45" spans="1:16" s="94" customFormat="1" ht="110.25" x14ac:dyDescent="0.25">
      <c r="A45" s="19">
        <v>34</v>
      </c>
      <c r="B45" s="86" t="s">
        <v>104</v>
      </c>
      <c r="C45" s="87" t="s">
        <v>114</v>
      </c>
      <c r="D45" s="46" t="s">
        <v>16</v>
      </c>
      <c r="E45" s="83">
        <v>42080.338000000003</v>
      </c>
      <c r="F45" s="129">
        <f t="shared" si="0"/>
        <v>41279.673999999999</v>
      </c>
      <c r="G45" s="93"/>
      <c r="H45" s="93"/>
      <c r="I45" s="83">
        <v>41279.673999999999</v>
      </c>
      <c r="J45" s="93"/>
      <c r="K45" s="90"/>
      <c r="L45" s="83"/>
      <c r="M45" s="154" t="s">
        <v>105</v>
      </c>
      <c r="N45" s="152" t="s">
        <v>78</v>
      </c>
      <c r="O45" s="19"/>
    </row>
    <row r="46" spans="1:16" s="94" customFormat="1" ht="110.25" x14ac:dyDescent="0.25">
      <c r="A46" s="19" t="s">
        <v>142</v>
      </c>
      <c r="B46" s="136" t="s">
        <v>106</v>
      </c>
      <c r="C46" s="87">
        <v>2021</v>
      </c>
      <c r="D46" s="46" t="s">
        <v>16</v>
      </c>
      <c r="E46" s="83"/>
      <c r="F46" s="129">
        <f t="shared" si="0"/>
        <v>4208.0338000000002</v>
      </c>
      <c r="G46" s="93"/>
      <c r="H46" s="93"/>
      <c r="I46" s="83"/>
      <c r="J46" s="93"/>
      <c r="K46" s="83">
        <v>4208.0338000000002</v>
      </c>
      <c r="L46" s="83"/>
      <c r="M46" s="155"/>
      <c r="N46" s="153"/>
      <c r="O46" s="19"/>
    </row>
    <row r="47" spans="1:16" s="80" customFormat="1" ht="110.25" x14ac:dyDescent="0.3">
      <c r="A47" s="19">
        <v>35</v>
      </c>
      <c r="B47" s="49" t="s">
        <v>148</v>
      </c>
      <c r="C47" s="87">
        <v>2021</v>
      </c>
      <c r="D47" s="46" t="s">
        <v>16</v>
      </c>
      <c r="E47" s="135">
        <v>560</v>
      </c>
      <c r="F47" s="129">
        <f t="shared" si="0"/>
        <v>560</v>
      </c>
      <c r="G47" s="134"/>
      <c r="H47" s="134"/>
      <c r="I47" s="134"/>
      <c r="J47" s="134"/>
      <c r="K47" s="135"/>
      <c r="L47" s="135">
        <v>560</v>
      </c>
      <c r="M47" s="133" t="s">
        <v>149</v>
      </c>
      <c r="N47" s="133" t="s">
        <v>151</v>
      </c>
      <c r="O47" s="131" t="s">
        <v>150</v>
      </c>
      <c r="P47" s="132"/>
    </row>
    <row r="48" spans="1:16" s="80" customFormat="1" ht="110.25" x14ac:dyDescent="0.3">
      <c r="A48" s="19">
        <v>36</v>
      </c>
      <c r="B48" s="86" t="s">
        <v>146</v>
      </c>
      <c r="C48" s="87">
        <v>2021</v>
      </c>
      <c r="D48" s="46" t="s">
        <v>16</v>
      </c>
      <c r="E48" s="125">
        <v>10225.571</v>
      </c>
      <c r="F48" s="129">
        <f t="shared" si="0"/>
        <v>1000</v>
      </c>
      <c r="G48" s="125"/>
      <c r="H48" s="125"/>
      <c r="I48" s="125"/>
      <c r="J48" s="125"/>
      <c r="K48" s="125">
        <v>1000</v>
      </c>
      <c r="L48" s="130"/>
      <c r="M48" s="133" t="s">
        <v>147</v>
      </c>
      <c r="N48" s="133" t="s">
        <v>53</v>
      </c>
      <c r="O48" s="131"/>
      <c r="P48" s="132"/>
    </row>
    <row r="49" spans="1:15" x14ac:dyDescent="0.25">
      <c r="A49" s="52"/>
      <c r="B49" s="53" t="s">
        <v>14</v>
      </c>
      <c r="C49" s="54"/>
      <c r="D49" s="55"/>
      <c r="E49" s="56"/>
      <c r="F49" s="56">
        <f>SUM(F9:F48)</f>
        <v>594573.89999999991</v>
      </c>
      <c r="G49" s="56">
        <f t="shared" ref="G49:L49" si="1">SUM(G9:G48)</f>
        <v>0</v>
      </c>
      <c r="H49" s="56">
        <f t="shared" si="1"/>
        <v>11211.812</v>
      </c>
      <c r="I49" s="56">
        <f t="shared" si="1"/>
        <v>64569.455999999998</v>
      </c>
      <c r="J49" s="56">
        <f t="shared" si="1"/>
        <v>9386.3728900000006</v>
      </c>
      <c r="K49" s="56">
        <f t="shared" si="1"/>
        <v>19221.481110000001</v>
      </c>
      <c r="L49" s="56">
        <f t="shared" si="1"/>
        <v>490184.77799999999</v>
      </c>
      <c r="M49" s="57"/>
      <c r="N49" s="58"/>
      <c r="O49" s="57"/>
    </row>
    <row r="50" spans="1:15" x14ac:dyDescent="0.25">
      <c r="A50" s="139" t="s">
        <v>33</v>
      </c>
      <c r="B50" s="139"/>
      <c r="C50" s="139"/>
      <c r="D50" s="139"/>
      <c r="E50" s="139"/>
      <c r="F50" s="139"/>
      <c r="G50" s="139"/>
      <c r="H50" s="139"/>
      <c r="I50" s="139"/>
      <c r="J50" s="139"/>
      <c r="K50" s="139"/>
      <c r="L50" s="139"/>
      <c r="M50" s="139"/>
      <c r="N50" s="139"/>
      <c r="O50" s="139"/>
    </row>
    <row r="51" spans="1:15" s="22" customFormat="1" ht="110.25" x14ac:dyDescent="0.25">
      <c r="A51" s="17">
        <v>1</v>
      </c>
      <c r="B51" s="49" t="s">
        <v>126</v>
      </c>
      <c r="C51" s="17">
        <v>2021</v>
      </c>
      <c r="D51" s="17" t="s">
        <v>16</v>
      </c>
      <c r="E51" s="25"/>
      <c r="F51" s="25">
        <f>SUM(G51:L51)</f>
        <v>387.4</v>
      </c>
      <c r="G51" s="25"/>
      <c r="H51" s="25"/>
      <c r="I51" s="25"/>
      <c r="J51" s="25"/>
      <c r="K51" s="25">
        <v>387.4</v>
      </c>
      <c r="L51" s="24"/>
      <c r="M51" s="59" t="s">
        <v>17</v>
      </c>
      <c r="N51" s="37" t="s">
        <v>84</v>
      </c>
      <c r="O51" s="17"/>
    </row>
    <row r="52" spans="1:15" s="22" customFormat="1" ht="110.25" x14ac:dyDescent="0.25">
      <c r="A52" s="47">
        <v>2</v>
      </c>
      <c r="B52" s="108" t="s">
        <v>136</v>
      </c>
      <c r="C52" s="60">
        <v>2021</v>
      </c>
      <c r="D52" s="61" t="s">
        <v>16</v>
      </c>
      <c r="E52" s="97"/>
      <c r="F52" s="97">
        <f t="shared" ref="F52" si="2">SUM(G52:L52)</f>
        <v>300</v>
      </c>
      <c r="G52" s="97"/>
      <c r="H52" s="97"/>
      <c r="I52" s="97"/>
      <c r="J52" s="97"/>
      <c r="K52" s="97">
        <v>300</v>
      </c>
      <c r="L52" s="60"/>
      <c r="M52" s="101" t="s">
        <v>119</v>
      </c>
      <c r="N52" s="37" t="s">
        <v>84</v>
      </c>
      <c r="O52" s="62"/>
    </row>
    <row r="53" spans="1:15" s="22" customFormat="1" ht="110.25" x14ac:dyDescent="0.25">
      <c r="A53" s="17">
        <v>3</v>
      </c>
      <c r="B53" s="49" t="s">
        <v>115</v>
      </c>
      <c r="C53" s="17">
        <v>2021</v>
      </c>
      <c r="D53" s="17" t="s">
        <v>16</v>
      </c>
      <c r="E53" s="97"/>
      <c r="F53" s="97">
        <v>150</v>
      </c>
      <c r="G53" s="97"/>
      <c r="H53" s="97"/>
      <c r="I53" s="97"/>
      <c r="J53" s="97"/>
      <c r="K53" s="97">
        <v>150</v>
      </c>
      <c r="L53" s="24"/>
      <c r="M53" s="101" t="s">
        <v>119</v>
      </c>
      <c r="N53" s="37" t="s">
        <v>52</v>
      </c>
      <c r="O53" s="17"/>
    </row>
    <row r="54" spans="1:15" s="85" customFormat="1" ht="110.25" x14ac:dyDescent="0.25">
      <c r="A54" s="66">
        <v>4</v>
      </c>
      <c r="B54" s="123" t="s">
        <v>131</v>
      </c>
      <c r="C54" s="19">
        <v>2021</v>
      </c>
      <c r="D54" s="19" t="s">
        <v>16</v>
      </c>
      <c r="E54" s="93"/>
      <c r="F54" s="93">
        <v>73</v>
      </c>
      <c r="G54" s="93"/>
      <c r="H54" s="93"/>
      <c r="I54" s="93"/>
      <c r="J54" s="93"/>
      <c r="K54" s="93">
        <v>73</v>
      </c>
      <c r="L54" s="124"/>
      <c r="M54" s="111" t="s">
        <v>132</v>
      </c>
      <c r="N54" s="46" t="s">
        <v>135</v>
      </c>
      <c r="O54" s="19"/>
    </row>
    <row r="55" spans="1:15" s="22" customFormat="1" ht="110.25" x14ac:dyDescent="0.25">
      <c r="A55" s="17">
        <v>5</v>
      </c>
      <c r="B55" s="49" t="s">
        <v>122</v>
      </c>
      <c r="C55" s="17">
        <v>2021</v>
      </c>
      <c r="D55" s="17" t="s">
        <v>16</v>
      </c>
      <c r="E55" s="102"/>
      <c r="F55" s="102">
        <v>50</v>
      </c>
      <c r="G55" s="102"/>
      <c r="H55" s="102"/>
      <c r="I55" s="102"/>
      <c r="J55" s="102"/>
      <c r="K55" s="102">
        <v>50</v>
      </c>
      <c r="L55" s="24"/>
      <c r="M55" s="101" t="s">
        <v>119</v>
      </c>
      <c r="N55" s="37" t="s">
        <v>123</v>
      </c>
      <c r="O55" s="17"/>
    </row>
    <row r="56" spans="1:15" s="22" customFormat="1" ht="110.25" x14ac:dyDescent="0.25">
      <c r="A56" s="47">
        <v>6</v>
      </c>
      <c r="B56" s="1" t="s">
        <v>116</v>
      </c>
      <c r="C56" s="60">
        <v>2021</v>
      </c>
      <c r="D56" s="61" t="s">
        <v>16</v>
      </c>
      <c r="E56" s="103"/>
      <c r="F56" s="103">
        <v>150</v>
      </c>
      <c r="G56" s="103"/>
      <c r="H56" s="103"/>
      <c r="I56" s="103"/>
      <c r="J56" s="103"/>
      <c r="K56" s="103">
        <v>150</v>
      </c>
      <c r="L56" s="60"/>
      <c r="M56" s="101" t="s">
        <v>119</v>
      </c>
      <c r="N56" s="37" t="s">
        <v>52</v>
      </c>
      <c r="O56" s="17"/>
    </row>
    <row r="57" spans="1:15" s="63" customFormat="1" ht="110.25" x14ac:dyDescent="0.25">
      <c r="A57" s="17">
        <v>7</v>
      </c>
      <c r="B57" s="1" t="s">
        <v>125</v>
      </c>
      <c r="C57" s="60">
        <v>2021</v>
      </c>
      <c r="D57" s="61" t="s">
        <v>16</v>
      </c>
      <c r="E57" s="97"/>
      <c r="F57" s="97">
        <v>250</v>
      </c>
      <c r="G57" s="97"/>
      <c r="H57" s="97"/>
      <c r="I57" s="97"/>
      <c r="J57" s="97"/>
      <c r="K57" s="97">
        <v>250</v>
      </c>
      <c r="L57" s="60"/>
      <c r="M57" s="59" t="s">
        <v>17</v>
      </c>
      <c r="N57" s="37" t="s">
        <v>52</v>
      </c>
      <c r="O57" s="62"/>
    </row>
    <row r="58" spans="1:15" s="107" customFormat="1" ht="110.25" x14ac:dyDescent="0.25">
      <c r="A58" s="47">
        <v>8</v>
      </c>
      <c r="B58" s="108" t="s">
        <v>127</v>
      </c>
      <c r="C58" s="109">
        <v>2021</v>
      </c>
      <c r="D58" s="110" t="s">
        <v>16</v>
      </c>
      <c r="E58" s="93"/>
      <c r="F58" s="93">
        <v>100</v>
      </c>
      <c r="G58" s="93"/>
      <c r="H58" s="93"/>
      <c r="I58" s="93"/>
      <c r="J58" s="93"/>
      <c r="K58" s="93">
        <v>100</v>
      </c>
      <c r="L58" s="109"/>
      <c r="M58" s="111" t="s">
        <v>119</v>
      </c>
      <c r="N58" s="46" t="s">
        <v>128</v>
      </c>
      <c r="O58" s="106"/>
    </row>
    <row r="59" spans="1:15" x14ac:dyDescent="0.25">
      <c r="A59" s="17"/>
      <c r="B59" s="53" t="s">
        <v>14</v>
      </c>
      <c r="C59" s="54"/>
      <c r="D59" s="54"/>
      <c r="E59" s="56"/>
      <c r="F59" s="56">
        <f>SUM(F51:F58)</f>
        <v>1460.4</v>
      </c>
      <c r="G59" s="56"/>
      <c r="H59" s="56"/>
      <c r="I59" s="56"/>
      <c r="J59" s="56"/>
      <c r="K59" s="25">
        <f>SUM(K51:K58)</f>
        <v>1460.4</v>
      </c>
      <c r="L59" s="25"/>
      <c r="M59" s="65"/>
      <c r="N59" s="66"/>
      <c r="O59" s="65"/>
    </row>
    <row r="60" spans="1:15" x14ac:dyDescent="0.25">
      <c r="A60" s="137"/>
    </row>
    <row r="61" spans="1:15" x14ac:dyDescent="0.25">
      <c r="A61" s="138"/>
    </row>
  </sheetData>
  <autoFilter ref="A7:O27" xr:uid="{860ACD74-6AFC-4CFA-A4A4-772003827E8C}"/>
  <mergeCells count="23">
    <mergeCell ref="A2:M2"/>
    <mergeCell ref="A4:A7"/>
    <mergeCell ref="G6:I6"/>
    <mergeCell ref="J6:K6"/>
    <mergeCell ref="L6:L7"/>
    <mergeCell ref="M4:M7"/>
    <mergeCell ref="F4:L4"/>
    <mergeCell ref="G5:L5"/>
    <mergeCell ref="F5:F7"/>
    <mergeCell ref="E4:E7"/>
    <mergeCell ref="B4:B7"/>
    <mergeCell ref="A50:O50"/>
    <mergeCell ref="D4:D7"/>
    <mergeCell ref="C4:C7"/>
    <mergeCell ref="O4:O7"/>
    <mergeCell ref="N4:N7"/>
    <mergeCell ref="M41:M42"/>
    <mergeCell ref="N41:N42"/>
    <mergeCell ref="O41:O42"/>
    <mergeCell ref="M43:M44"/>
    <mergeCell ref="N43:N44"/>
    <mergeCell ref="M45:M46"/>
    <mergeCell ref="N45:N46"/>
  </mergeCells>
  <phoneticPr fontId="5" type="noConversion"/>
  <pageMargins left="0" right="0" top="0.39370078740157483" bottom="0.74803149606299213" header="0.31496062992125984" footer="0.31496062992125984"/>
  <pageSetup paperSize="9" scale="39" firstPageNumber="106" fitToHeight="0" orientation="landscape" useFirstPageNumber="1" r:id="rId1"/>
  <headerFooter>
    <oddHeader>Сторінка &amp;P</oddHeader>
  </headerFooter>
  <rowBreaks count="1" manualBreakCount="1">
    <brk id="49"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2021-02-16T14:34:43Z</dcterms:modified>
</cp:coreProperties>
</file>